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'Бюджет'!#REF!</definedName>
  </definedNames>
  <calcPr fullCalcOnLoad="1"/>
</workbook>
</file>

<file path=xl/sharedStrings.xml><?xml version="1.0" encoding="utf-8"?>
<sst xmlns="http://schemas.openxmlformats.org/spreadsheetml/2006/main" count="52" uniqueCount="52">
  <si>
    <t>КФСР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</si>
  <si>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</si>
  <si>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</si>
  <si>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</si>
  <si>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</si>
  <si>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</si>
  <si>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</si>
  <si>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0113</t>
  </si>
  <si>
    <t>Другие общегосударственные вопросы</t>
  </si>
  <si>
    <t>0203</t>
  </si>
  <si>
    <t>Мобилизационная и вневойсковая подготовка</t>
  </si>
  <si>
    <t>0409</t>
  </si>
  <si>
    <t>Дорожное хозяйство (дорожные фонды)</t>
  </si>
  <si>
    <t>0502</t>
  </si>
  <si>
    <t>Коммунальное хозяйство</t>
  </si>
  <si>
    <t>0503</t>
  </si>
  <si>
    <t>Благоустройство</t>
  </si>
  <si>
    <t>0801</t>
  </si>
  <si>
    <t>Культура</t>
  </si>
  <si>
    <t>1101</t>
  </si>
  <si>
    <t>Физическая культура</t>
  </si>
  <si>
    <t>Итого</t>
  </si>
  <si>
    <t>Приложение № 2</t>
  </si>
  <si>
    <t xml:space="preserve">Совета Усть-Чижапского </t>
  </si>
  <si>
    <t>сельского поселения</t>
  </si>
  <si>
    <t xml:space="preserve">Утверждено Решением </t>
  </si>
  <si>
    <t>Наименование кода</t>
  </si>
  <si>
    <t>0100</t>
  </si>
  <si>
    <t>ОБЩЕГОСУДАРСТВЕННЫЕ ВОПРОСЫ</t>
  </si>
  <si>
    <t>0200</t>
  </si>
  <si>
    <t>НАЦИОНАЛЬНАЯ ОБОРОНА</t>
  </si>
  <si>
    <t>0400</t>
  </si>
  <si>
    <t>НАЦИОНАЛЬНАЯ ЭКОНОМИКА</t>
  </si>
  <si>
    <t>0500</t>
  </si>
  <si>
    <t>ЖИЛИЩНО-КОММУНАЛЬНОЕ ХОЗЯЙСТВО</t>
  </si>
  <si>
    <t>0800</t>
  </si>
  <si>
    <t>КУЛЬТУРА, КИНЕМАТОГРАФИЯ</t>
  </si>
  <si>
    <t>1100</t>
  </si>
  <si>
    <t>ФИЗИЧЕСКАЯ КУЛЬТУРА И СПОРТ</t>
  </si>
  <si>
    <t>Исполненно %</t>
  </si>
  <si>
    <t>0501</t>
  </si>
  <si>
    <t>Жилищное хозяйство</t>
  </si>
  <si>
    <t>0309</t>
  </si>
  <si>
    <t>0300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</si>
  <si>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</si>
  <si>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</si>
  <si>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№ 129 от 27.10.2016г</t>
  </si>
  <si>
    <t xml:space="preserve">Исполнение расходов бюджета   муниципального  образования  «Усть-Чижапское сельское поселение» по разделам и подразделам классификации расходов                                                    за 9 мес.  2016 год. </t>
  </si>
  <si>
    <t>Утвержденно на 9 мес.</t>
  </si>
  <si>
    <t>Исполненно за 9 мес.</t>
  </si>
  <si>
    <t>0107</t>
  </si>
  <si>
    <t>Обеспечение проведение выборов и референдумов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</si>
</sst>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"/>
      <family val="0"/>
    </font>
    <font>
      <b/>
      <sz val="8.5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9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/>
    </xf>
    <xf numFmtId="49" fontId="21" fillId="0" borderId="11" xfId="0" applyNumberFormat="1" applyFont="1" applyBorder="1" applyAlignment="1">
      <alignment horizontal="left" vertical="center" wrapText="1"/>
    </xf>
    <xf numFmtId="49" fontId="22" fillId="0" borderId="13" xfId="0" applyNumberFormat="1" applyFont="1" applyBorder="1" applyAlignment="1">
      <alignment horizontal="left" vertical="center" wrapText="1"/>
    </xf>
    <xf numFmtId="49" fontId="22" fillId="0" borderId="13" xfId="0" applyNumberFormat="1" applyFont="1" applyBorder="1" applyAlignment="1">
      <alignment horizontal="left"/>
    </xf>
    <xf numFmtId="4" fontId="21" fillId="0" borderId="11" xfId="0" applyNumberFormat="1" applyFont="1" applyBorder="1" applyAlignment="1">
      <alignment horizontal="right" vertical="center" wrapText="1"/>
    </xf>
    <xf numFmtId="4" fontId="22" fillId="0" borderId="13" xfId="0" applyNumberFormat="1" applyFont="1" applyBorder="1" applyAlignment="1">
      <alignment horizontal="right" vertical="center" wrapText="1"/>
    </xf>
    <xf numFmtId="4" fontId="22" fillId="0" borderId="13" xfId="0" applyNumberFormat="1" applyFont="1" applyBorder="1" applyAlignment="1">
      <alignment horizontal="right"/>
    </xf>
    <xf numFmtId="0" fontId="0" fillId="0" borderId="0" xfId="0" applyBorder="1" applyAlignment="1">
      <alignment/>
    </xf>
    <xf numFmtId="49" fontId="1" fillId="0" borderId="14" xfId="0" applyNumberFormat="1" applyFont="1" applyBorder="1" applyAlignment="1">
      <alignment horizontal="center" vertical="center" wrapText="1"/>
    </xf>
    <xf numFmtId="4" fontId="21" fillId="0" borderId="15" xfId="0" applyNumberFormat="1" applyFont="1" applyBorder="1" applyAlignment="1">
      <alignment horizontal="right" vertical="center" wrapText="1"/>
    </xf>
    <xf numFmtId="0" fontId="23" fillId="0" borderId="10" xfId="0" applyFont="1" applyBorder="1" applyAlignment="1">
      <alignment horizontal="center" wrapText="1"/>
    </xf>
    <xf numFmtId="2" fontId="24" fillId="0" borderId="10" xfId="0" applyNumberFormat="1" applyFont="1" applyBorder="1" applyAlignment="1">
      <alignment wrapText="1"/>
    </xf>
    <xf numFmtId="49" fontId="21" fillId="0" borderId="16" xfId="0" applyNumberFormat="1" applyFont="1" applyBorder="1" applyAlignment="1">
      <alignment horizontal="center" vertical="center" wrapText="1"/>
    </xf>
    <xf numFmtId="49" fontId="21" fillId="0" borderId="17" xfId="0" applyNumberFormat="1" applyFont="1" applyBorder="1" applyAlignment="1">
      <alignment horizontal="left" vertical="center" wrapText="1"/>
    </xf>
    <xf numFmtId="4" fontId="21" fillId="0" borderId="17" xfId="0" applyNumberFormat="1" applyFont="1" applyBorder="1" applyAlignment="1">
      <alignment horizontal="right" vertical="center" wrapText="1"/>
    </xf>
    <xf numFmtId="4" fontId="21" fillId="0" borderId="18" xfId="0" applyNumberFormat="1" applyFont="1" applyBorder="1" applyAlignment="1">
      <alignment horizontal="right" vertical="center" wrapText="1"/>
    </xf>
    <xf numFmtId="4" fontId="21" fillId="0" borderId="13" xfId="0" applyNumberFormat="1" applyFont="1" applyBorder="1" applyAlignment="1">
      <alignment horizontal="right" vertical="center" wrapText="1"/>
    </xf>
    <xf numFmtId="4" fontId="21" fillId="0" borderId="19" xfId="0" applyNumberFormat="1" applyFont="1" applyBorder="1" applyAlignment="1">
      <alignment horizontal="right" vertical="center" wrapText="1"/>
    </xf>
    <xf numFmtId="49" fontId="22" fillId="0" borderId="19" xfId="0" applyNumberFormat="1" applyFont="1" applyBorder="1" applyAlignment="1">
      <alignment horizontal="left" vertical="center" wrapText="1"/>
    </xf>
    <xf numFmtId="4" fontId="21" fillId="0" borderId="20" xfId="0" applyNumberFormat="1" applyFont="1" applyBorder="1" applyAlignment="1">
      <alignment horizontal="right" vertical="center" wrapText="1"/>
    </xf>
    <xf numFmtId="4" fontId="21" fillId="0" borderId="21" xfId="0" applyNumberFormat="1" applyFont="1" applyBorder="1" applyAlignment="1">
      <alignment horizontal="right" vertical="center" wrapText="1"/>
    </xf>
    <xf numFmtId="4" fontId="21" fillId="0" borderId="22" xfId="0" applyNumberFormat="1" applyFont="1" applyBorder="1" applyAlignment="1">
      <alignment horizontal="right" vertical="center" wrapText="1"/>
    </xf>
    <xf numFmtId="4" fontId="22" fillId="0" borderId="10" xfId="0" applyNumberFormat="1" applyFont="1" applyBorder="1" applyAlignment="1">
      <alignment horizontal="right" vertical="center" wrapText="1"/>
    </xf>
    <xf numFmtId="4" fontId="21" fillId="0" borderId="23" xfId="0" applyNumberFormat="1" applyFont="1" applyBorder="1" applyAlignment="1">
      <alignment horizontal="right" vertical="center" wrapText="1"/>
    </xf>
    <xf numFmtId="49" fontId="21" fillId="0" borderId="20" xfId="0" applyNumberFormat="1" applyFont="1" applyBorder="1" applyAlignment="1">
      <alignment horizontal="center" vertical="center" wrapText="1"/>
    </xf>
    <xf numFmtId="49" fontId="21" fillId="0" borderId="20" xfId="0" applyNumberFormat="1" applyFont="1" applyBorder="1" applyAlignment="1">
      <alignment horizontal="left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left" vertical="center" wrapText="1"/>
    </xf>
    <xf numFmtId="4" fontId="21" fillId="0" borderId="10" xfId="0" applyNumberFormat="1" applyFont="1" applyBorder="1" applyAlignment="1">
      <alignment horizontal="right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left" vertical="center" wrapText="1"/>
    </xf>
    <xf numFmtId="2" fontId="25" fillId="0" borderId="10" xfId="0" applyNumberFormat="1" applyFont="1" applyBorder="1" applyAlignment="1">
      <alignment wrapText="1"/>
    </xf>
    <xf numFmtId="0" fontId="23" fillId="0" borderId="0" xfId="0" applyFont="1" applyAlignment="1">
      <alignment/>
    </xf>
    <xf numFmtId="0" fontId="0" fillId="0" borderId="24" xfId="0" applyBorder="1" applyAlignment="1">
      <alignment horizontal="center" wrapText="1"/>
    </xf>
    <xf numFmtId="0" fontId="0" fillId="0" borderId="0" xfId="0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28"/>
  <sheetViews>
    <sheetView showGridLines="0" tabSelected="1" workbookViewId="0" topLeftCell="A1">
      <selection activeCell="G27" sqref="G27"/>
    </sheetView>
  </sheetViews>
  <sheetFormatPr defaultColWidth="9.140625" defaultRowHeight="12.75" customHeight="1"/>
  <cols>
    <col min="1" max="1" width="7.421875" style="0" customWidth="1"/>
    <col min="2" max="2" width="38.00390625" style="0" customWidth="1"/>
    <col min="3" max="3" width="12.28125" style="0" customWidth="1"/>
    <col min="4" max="4" width="11.00390625" style="0" customWidth="1"/>
    <col min="5" max="5" width="12.28125" style="0" customWidth="1"/>
    <col min="7" max="7" width="13.140625" style="0" bestFit="1" customWidth="1"/>
  </cols>
  <sheetData>
    <row r="1" spans="2:5" ht="12.75" customHeight="1">
      <c r="B1" s="38" t="s">
        <v>22</v>
      </c>
      <c r="C1" s="38"/>
      <c r="D1" s="38"/>
      <c r="E1" s="38"/>
    </row>
    <row r="2" spans="2:5" ht="12.75" customHeight="1">
      <c r="B2" s="38" t="s">
        <v>25</v>
      </c>
      <c r="C2" s="38"/>
      <c r="D2" s="38"/>
      <c r="E2" s="38"/>
    </row>
    <row r="3" spans="2:5" ht="12.75" customHeight="1">
      <c r="B3" s="38" t="s">
        <v>23</v>
      </c>
      <c r="C3" s="38"/>
      <c r="D3" s="38"/>
      <c r="E3" s="38"/>
    </row>
    <row r="4" spans="2:5" ht="12.75" customHeight="1">
      <c r="B4" s="38" t="s">
        <v>24</v>
      </c>
      <c r="C4" s="38"/>
      <c r="D4" s="38"/>
      <c r="E4" s="38"/>
    </row>
    <row r="5" spans="1:5" ht="12.75" customHeight="1">
      <c r="A5" s="38" t="s">
        <v>46</v>
      </c>
      <c r="B5" s="38"/>
      <c r="C5" s="38"/>
      <c r="D5" s="38"/>
      <c r="E5" s="38"/>
    </row>
    <row r="6" spans="1:5" s="11" customFormat="1" ht="38.25" customHeight="1">
      <c r="A6" s="37" t="s">
        <v>47</v>
      </c>
      <c r="B6" s="37"/>
      <c r="C6" s="37"/>
      <c r="D6" s="37"/>
      <c r="E6" s="37"/>
    </row>
    <row r="7" spans="1:5" ht="25.5" customHeight="1">
      <c r="A7" s="1" t="s">
        <v>0</v>
      </c>
      <c r="B7" s="1" t="s">
        <v>26</v>
      </c>
      <c r="C7" s="1" t="s">
        <v>48</v>
      </c>
      <c r="D7" s="12" t="s">
        <v>49</v>
      </c>
      <c r="E7" s="14" t="s">
        <v>39</v>
      </c>
    </row>
    <row r="8" spans="1:5" ht="25.5" customHeight="1">
      <c r="A8" s="3" t="s">
        <v>27</v>
      </c>
      <c r="B8" s="6" t="s">
        <v>28</v>
      </c>
      <c r="C8" s="9">
        <f>C9+C10+C11+C12+C13</f>
        <v>2553435.21</v>
      </c>
      <c r="D8" s="9">
        <f>D9+D10+D11+D12+D13</f>
        <v>2553006.8600000003</v>
      </c>
      <c r="E8" s="15">
        <f>D8/C8*100</f>
        <v>99.98322455967075</v>
      </c>
    </row>
    <row r="9" spans="1:5" ht="63.75" customHeight="1">
      <c r="A9" s="2" t="s">
        <v>1</v>
      </c>
      <c r="B9" s="5" t="s">
        <v>2</v>
      </c>
      <c r="C9" s="8">
        <v>587200.56</v>
      </c>
      <c r="D9" s="13">
        <v>587200.56</v>
      </c>
      <c r="E9" s="15">
        <f aca="true" t="shared" si="0" ref="E9:E28">D9/C9*100</f>
        <v>100</v>
      </c>
    </row>
    <row r="10" spans="1:5" ht="63.75" customHeight="1">
      <c r="A10" s="2" t="s">
        <v>3</v>
      </c>
      <c r="B10" s="5" t="s">
        <v>4</v>
      </c>
      <c r="C10" s="8">
        <v>6545</v>
      </c>
      <c r="D10" s="13">
        <v>6545</v>
      </c>
      <c r="E10" s="15">
        <f t="shared" si="0"/>
        <v>100</v>
      </c>
    </row>
    <row r="11" spans="1:5" ht="63.75" customHeight="1">
      <c r="A11" s="2" t="s">
        <v>5</v>
      </c>
      <c r="B11" s="5" t="s">
        <v>6</v>
      </c>
      <c r="C11" s="8">
        <v>1886250.65</v>
      </c>
      <c r="D11" s="13">
        <v>1885822.3</v>
      </c>
      <c r="E11" s="15">
        <f t="shared" si="0"/>
        <v>99.97729092896536</v>
      </c>
    </row>
    <row r="12" spans="1:5" ht="63.75" customHeight="1">
      <c r="A12" s="2" t="s">
        <v>50</v>
      </c>
      <c r="B12" s="5" t="s">
        <v>51</v>
      </c>
      <c r="C12" s="23">
        <v>70000</v>
      </c>
      <c r="D12" s="24">
        <v>70000</v>
      </c>
      <c r="E12" s="15">
        <f t="shared" si="0"/>
        <v>100</v>
      </c>
    </row>
    <row r="13" spans="1:5" ht="39" customHeight="1">
      <c r="A13" s="2" t="s">
        <v>7</v>
      </c>
      <c r="B13" s="5" t="s">
        <v>8</v>
      </c>
      <c r="C13" s="23">
        <v>3439</v>
      </c>
      <c r="D13" s="24">
        <v>3439</v>
      </c>
      <c r="E13" s="15">
        <f t="shared" si="0"/>
        <v>100</v>
      </c>
    </row>
    <row r="14" spans="1:5" ht="25.5" customHeight="1">
      <c r="A14" s="3" t="s">
        <v>29</v>
      </c>
      <c r="B14" s="22" t="s">
        <v>30</v>
      </c>
      <c r="C14" s="26">
        <f>C15</f>
        <v>71157.36</v>
      </c>
      <c r="D14" s="26">
        <f>D15</f>
        <v>71157.36</v>
      </c>
      <c r="E14" s="15">
        <f t="shared" si="0"/>
        <v>100</v>
      </c>
    </row>
    <row r="15" spans="1:5" ht="25.5" customHeight="1">
      <c r="A15" s="28" t="s">
        <v>9</v>
      </c>
      <c r="B15" s="29" t="s">
        <v>10</v>
      </c>
      <c r="C15" s="19">
        <v>71157.36</v>
      </c>
      <c r="D15" s="19">
        <v>71157.36</v>
      </c>
      <c r="E15" s="15">
        <f t="shared" si="0"/>
        <v>100</v>
      </c>
    </row>
    <row r="16" spans="1:5" s="36" customFormat="1" ht="34.5" customHeight="1">
      <c r="A16" s="33" t="s">
        <v>43</v>
      </c>
      <c r="B16" s="34" t="s">
        <v>44</v>
      </c>
      <c r="C16" s="26">
        <f>C17</f>
        <v>8400</v>
      </c>
      <c r="D16" s="26">
        <f>D17</f>
        <v>8340</v>
      </c>
      <c r="E16" s="35">
        <f t="shared" si="0"/>
        <v>99.28571428571429</v>
      </c>
    </row>
    <row r="17" spans="1:5" ht="46.5" customHeight="1">
      <c r="A17" s="30" t="s">
        <v>42</v>
      </c>
      <c r="B17" s="31" t="s">
        <v>45</v>
      </c>
      <c r="C17" s="32">
        <v>8400</v>
      </c>
      <c r="D17" s="32">
        <v>8340</v>
      </c>
      <c r="E17" s="15">
        <f t="shared" si="0"/>
        <v>99.28571428571429</v>
      </c>
    </row>
    <row r="18" spans="1:5" ht="25.5" customHeight="1">
      <c r="A18" s="3" t="s">
        <v>31</v>
      </c>
      <c r="B18" s="6" t="s">
        <v>32</v>
      </c>
      <c r="C18" s="9">
        <f>C19</f>
        <v>100342</v>
      </c>
      <c r="D18" s="9">
        <f>D19</f>
        <v>100342</v>
      </c>
      <c r="E18" s="15">
        <f t="shared" si="0"/>
        <v>100</v>
      </c>
    </row>
    <row r="19" spans="1:5" ht="25.5" customHeight="1">
      <c r="A19" s="2" t="s">
        <v>11</v>
      </c>
      <c r="B19" s="5" t="s">
        <v>12</v>
      </c>
      <c r="C19" s="8">
        <v>100342</v>
      </c>
      <c r="D19" s="13">
        <v>100342</v>
      </c>
      <c r="E19" s="15">
        <f t="shared" si="0"/>
        <v>100</v>
      </c>
    </row>
    <row r="20" spans="1:5" ht="25.5" customHeight="1">
      <c r="A20" s="3" t="s">
        <v>33</v>
      </c>
      <c r="B20" s="6" t="s">
        <v>34</v>
      </c>
      <c r="C20" s="9">
        <f>C22+C23+C21</f>
        <v>6772426.359999999</v>
      </c>
      <c r="D20" s="9">
        <f>D22+D23+D21</f>
        <v>6772422.84</v>
      </c>
      <c r="E20" s="15">
        <f t="shared" si="0"/>
        <v>99.99994802453637</v>
      </c>
    </row>
    <row r="21" spans="1:5" ht="25.5" customHeight="1">
      <c r="A21" s="16" t="s">
        <v>40</v>
      </c>
      <c r="B21" s="17" t="s">
        <v>41</v>
      </c>
      <c r="C21" s="18">
        <v>668100</v>
      </c>
      <c r="D21" s="19">
        <v>668100</v>
      </c>
      <c r="E21" s="15">
        <f t="shared" si="0"/>
        <v>100</v>
      </c>
    </row>
    <row r="22" spans="1:5" ht="25.5" customHeight="1">
      <c r="A22" s="2" t="s">
        <v>13</v>
      </c>
      <c r="B22" s="5" t="s">
        <v>14</v>
      </c>
      <c r="C22" s="8">
        <v>5958344.72</v>
      </c>
      <c r="D22" s="13">
        <v>5958344.72</v>
      </c>
      <c r="E22" s="15">
        <f t="shared" si="0"/>
        <v>100</v>
      </c>
    </row>
    <row r="23" spans="1:5" ht="25.5" customHeight="1">
      <c r="A23" s="2" t="s">
        <v>15</v>
      </c>
      <c r="B23" s="5" t="s">
        <v>16</v>
      </c>
      <c r="C23" s="8">
        <v>145981.64</v>
      </c>
      <c r="D23" s="13">
        <v>145978.12</v>
      </c>
      <c r="E23" s="15">
        <f t="shared" si="0"/>
        <v>99.99758873787141</v>
      </c>
    </row>
    <row r="24" spans="1:5" ht="25.5" customHeight="1">
      <c r="A24" s="3" t="s">
        <v>35</v>
      </c>
      <c r="B24" s="6" t="s">
        <v>36</v>
      </c>
      <c r="C24" s="9">
        <f>C25</f>
        <v>541702.5</v>
      </c>
      <c r="D24" s="9">
        <f>D25</f>
        <v>541313.83</v>
      </c>
      <c r="E24" s="15">
        <f t="shared" si="0"/>
        <v>99.92825028498113</v>
      </c>
    </row>
    <row r="25" spans="1:5" ht="25.5" customHeight="1">
      <c r="A25" s="2" t="s">
        <v>17</v>
      </c>
      <c r="B25" s="5" t="s">
        <v>18</v>
      </c>
      <c r="C25" s="20">
        <v>541702.5</v>
      </c>
      <c r="D25" s="21">
        <v>541313.83</v>
      </c>
      <c r="E25" s="15">
        <f t="shared" si="0"/>
        <v>99.92825028498113</v>
      </c>
    </row>
    <row r="26" spans="1:5" ht="25.5" customHeight="1">
      <c r="A26" s="3" t="s">
        <v>37</v>
      </c>
      <c r="B26" s="22" t="s">
        <v>38</v>
      </c>
      <c r="C26" s="26">
        <f>C27</f>
        <v>92911.34</v>
      </c>
      <c r="D26" s="26">
        <f>D27</f>
        <v>91731</v>
      </c>
      <c r="E26" s="15">
        <f t="shared" si="0"/>
        <v>98.7296060954454</v>
      </c>
    </row>
    <row r="27" spans="1:5" ht="25.5" customHeight="1">
      <c r="A27" s="2" t="s">
        <v>19</v>
      </c>
      <c r="B27" s="5" t="s">
        <v>20</v>
      </c>
      <c r="C27" s="27">
        <v>92911.34</v>
      </c>
      <c r="D27" s="25">
        <v>91731</v>
      </c>
      <c r="E27" s="15">
        <f t="shared" si="0"/>
        <v>98.7296060954454</v>
      </c>
    </row>
    <row r="28" spans="1:5" ht="25.5" customHeight="1">
      <c r="A28" s="4" t="s">
        <v>21</v>
      </c>
      <c r="B28" s="7"/>
      <c r="C28" s="10">
        <f>C8+C14+C18+C20+C24+C26+C16</f>
        <v>10140374.77</v>
      </c>
      <c r="D28" s="10">
        <f>D8+D14+D18+D20+D24+D26+D16</f>
        <v>10138313.89</v>
      </c>
      <c r="E28" s="15">
        <f t="shared" si="0"/>
        <v>99.97967649079305</v>
      </c>
    </row>
  </sheetData>
  <sheetProtection/>
  <mergeCells count="6">
    <mergeCell ref="A6:E6"/>
    <mergeCell ref="B1:E1"/>
    <mergeCell ref="B2:E2"/>
    <mergeCell ref="B3:E3"/>
    <mergeCell ref="B4:E4"/>
    <mergeCell ref="A5:E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User</cp:lastModifiedBy>
  <cp:lastPrinted>2016-04-22T06:39:44Z</cp:lastPrinted>
  <dcterms:created xsi:type="dcterms:W3CDTF">2002-03-11T10:22:12Z</dcterms:created>
  <dcterms:modified xsi:type="dcterms:W3CDTF">2016-10-27T08:10:00Z</dcterms:modified>
  <cp:category/>
  <cp:version/>
  <cp:contentType/>
  <cp:contentStatus/>
</cp:coreProperties>
</file>