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'ДЧБ'!#REF!</definedName>
  </definedNames>
  <calcPr fullCalcOnLoad="1"/>
</workbook>
</file>

<file path=xl/sharedStrings.xml><?xml version="1.0" encoding="utf-8"?>
<sst xmlns="http://schemas.openxmlformats.org/spreadsheetml/2006/main" count="74" uniqueCount="72">
  <si>
    <t>Итого</t>
  </si>
  <si>
    <t>КВД</t>
  </si>
  <si>
    <t>Наименование КВД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</si>
  <si>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</si>
  <si>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</si>
  <si>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</si>
  <si>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</si>
  <si>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</si>
  <si>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</si>
  <si>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1.03.00000.00.0000.000</t>
  </si>
  <si>
    <t>НАЛОГИ НА ТОВАРЫ (РАБОТЫ, УСЛУГИ), РЕАЛИЗУЕМЫЕ НА ТЕРРИТОРИИ РОССИЙСКОЙ ФЕДЕРАЦИИ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</si>
  <si>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</si>
  <si>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</si>
  <si>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</si>
  <si>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</si>
  <si>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</si>
  <si>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</si>
  <si>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</si>
  <si>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</si>
  <si>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</si>
  <si>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</si>
  <si>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</si>
  <si>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1.08.00000.00.0000.000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</si>
  <si>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</si>
  <si>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</si>
  <si>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1.08.04020.01.1000.110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</si>
  <si>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</si>
  <si>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</si>
  <si>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1.11.09045.10.0000.120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</si>
  <si>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</si>
  <si>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</si>
  <si>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</si>
  <si>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</si>
  <si>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</si>
  <si>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2.02.01001.10.0000.151</t>
  </si>
  <si>
    <t>Дотации бюджетам сельских поселений на выравнивание бюджетной обеспеченности</t>
  </si>
  <si>
    <t>2.02.03015.10.0000.151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</si>
  <si>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</si>
  <si>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2.02.04999.10.0000.151</t>
  </si>
  <si>
    <t>Прочие межбюджетные трансферты, передаваемые бюджетам сельских поселений</t>
  </si>
  <si>
    <t>Приложение № 1</t>
  </si>
  <si>
    <t>Утверждено Решением</t>
  </si>
  <si>
    <t xml:space="preserve">Совета Усть-Чижапского </t>
  </si>
  <si>
    <t>сельского поселения</t>
  </si>
  <si>
    <t>2.19.05000.10.0000.151</t>
  </si>
  <si>
    <t>2.19.00000.00.0000.000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</si>
  <si>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</si>
  <si>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</si>
  <si>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Исполненно % </t>
  </si>
  <si>
    <t>1.01.02030.01.1000.110</t>
  </si>
  <si>
    <t>1.01.02030.01.2100.110</t>
  </si>
  <si>
    <t>1.13.01995.10.0000.130</t>
  </si>
  <si>
    <t>1.13.00000.00.0000.000</t>
  </si>
  <si>
    <t>1.01.02010.01.2100.110</t>
  </si>
  <si>
    <t>1.06.06043.10.1000.110</t>
  </si>
  <si>
    <t>1.06.06043.10.2100.110</t>
  </si>
  <si>
    <t>№ 129 от 27.10.2016г</t>
  </si>
  <si>
    <t>Исполнение бюджета муниципального образования «Усть-Чижапское сельское поселение» по кодам видов, подвидов доходов, классификации операций сектора государственного управления за 9 месяцев  2016 год</t>
  </si>
  <si>
    <t>Утвержденно на 9 мес.</t>
  </si>
  <si>
    <t>Исполненно за 9 мес.</t>
  </si>
  <si>
    <t>1.06.01030.10.1000.110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</si>
  <si>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</si>
  <si>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1.06.06000.00.0000.000</t>
  </si>
  <si>
    <t>1.06.01000.00.0000.000</t>
  </si>
  <si>
    <t>ЗЕМЕЛЬНЫЙ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</si>
  <si>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</si>
  <si>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</si>
  <si>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</si>
  <si>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Прочие доходы от оказания платных услуг (работ) получателями средств бюджетов сельских поселений</t>
  </si>
  <si>
    <t xml:space="preserve">Прочие доходы от оказания платных услуг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</si>
  <si>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</si>
  <si>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1.01.02030.01.3000.110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</si>
</sst>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?"/>
  </numFmts>
  <fonts count="29">
    <font>
      <sz val="10"/>
      <name val="Arial"/>
      <family val="0"/>
    </font>
    <font>
      <b/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2" fontId="28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4" xfId="0" applyFont="1" applyBorder="1" applyAlignment="1">
      <alignment horizontal="center" wrapText="1"/>
    </xf>
    <xf numFmtId="0" fontId="21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left"/>
    </xf>
    <xf numFmtId="4" fontId="23" fillId="0" borderId="10" xfId="0" applyNumberFormat="1" applyFont="1" applyBorder="1" applyAlignment="1">
      <alignment horizontal="right"/>
    </xf>
    <xf numFmtId="49" fontId="25" fillId="0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39"/>
  <sheetViews>
    <sheetView showGridLines="0" tabSelected="1" workbookViewId="0" topLeftCell="A1">
      <selection activeCell="C46" sqref="C46"/>
    </sheetView>
  </sheetViews>
  <sheetFormatPr defaultColWidth="9.140625" defaultRowHeight="12.75" customHeight="1"/>
  <cols>
    <col min="1" max="1" width="16.28125" style="0" customWidth="1"/>
    <col min="2" max="2" width="37.57421875" style="0" customWidth="1"/>
    <col min="3" max="3" width="9.57421875" style="0" customWidth="1"/>
    <col min="4" max="4" width="10.421875" style="0" customWidth="1"/>
    <col min="5" max="5" width="14.00390625" style="8" customWidth="1"/>
    <col min="7" max="7" width="13.140625" style="0" bestFit="1" customWidth="1"/>
  </cols>
  <sheetData>
    <row r="1" spans="2:5" ht="12.75" customHeight="1">
      <c r="B1" s="9" t="s">
        <v>40</v>
      </c>
      <c r="C1" s="9"/>
      <c r="D1" s="9"/>
      <c r="E1" s="9"/>
    </row>
    <row r="2" spans="2:5" ht="12.75" customHeight="1">
      <c r="B2" s="9" t="s">
        <v>41</v>
      </c>
      <c r="C2" s="9"/>
      <c r="D2" s="9"/>
      <c r="E2" s="9"/>
    </row>
    <row r="3" spans="2:5" ht="12.75" customHeight="1">
      <c r="B3" s="9" t="s">
        <v>42</v>
      </c>
      <c r="C3" s="9"/>
      <c r="D3" s="9"/>
      <c r="E3" s="9"/>
    </row>
    <row r="4" spans="2:5" ht="12.75" customHeight="1">
      <c r="B4" s="9" t="s">
        <v>43</v>
      </c>
      <c r="C4" s="9"/>
      <c r="D4" s="9"/>
      <c r="E4" s="9"/>
    </row>
    <row r="5" spans="2:5" ht="12.75" customHeight="1">
      <c r="B5" s="9" t="s">
        <v>56</v>
      </c>
      <c r="C5" s="9"/>
      <c r="D5" s="9"/>
      <c r="E5" s="9"/>
    </row>
    <row r="6" spans="1:5" ht="51.75" customHeight="1">
      <c r="A6" s="10" t="s">
        <v>57</v>
      </c>
      <c r="B6" s="10"/>
      <c r="C6" s="10"/>
      <c r="D6" s="10"/>
      <c r="E6" s="10"/>
    </row>
    <row r="7" spans="1:5" ht="33" customHeight="1">
      <c r="A7" s="1" t="s">
        <v>1</v>
      </c>
      <c r="B7" s="1" t="s">
        <v>2</v>
      </c>
      <c r="C7" s="1" t="s">
        <v>58</v>
      </c>
      <c r="D7" s="5" t="s">
        <v>59</v>
      </c>
      <c r="E7" s="6" t="s">
        <v>48</v>
      </c>
    </row>
    <row r="8" spans="1:5" ht="12.75" customHeight="1">
      <c r="A8" s="2" t="s">
        <v>3</v>
      </c>
      <c r="B8" s="3" t="s">
        <v>4</v>
      </c>
      <c r="C8" s="4">
        <f>C9+C15+C22+C26+C28+C30+C20</f>
        <v>282230.95</v>
      </c>
      <c r="D8" s="4">
        <f>D9+D15+D22+D26+D28+D30+D20</f>
        <v>316596.52</v>
      </c>
      <c r="E8" s="7">
        <f aca="true" t="shared" si="0" ref="E8:E38">D8/C8*100</f>
        <v>112.17640021407999</v>
      </c>
    </row>
    <row r="9" spans="1:5" ht="15" customHeight="1">
      <c r="A9" s="2" t="s">
        <v>5</v>
      </c>
      <c r="B9" s="3" t="s">
        <v>6</v>
      </c>
      <c r="C9" s="4">
        <f>C10+C12+C13+C11</f>
        <v>117170.35</v>
      </c>
      <c r="D9" s="4">
        <f>D10+D12+D13+D11+D14</f>
        <v>121979.82</v>
      </c>
      <c r="E9" s="7">
        <f t="shared" si="0"/>
        <v>104.1046817731619</v>
      </c>
    </row>
    <row r="10" spans="1:5" ht="114" customHeight="1">
      <c r="A10" s="15" t="s">
        <v>7</v>
      </c>
      <c r="B10" s="16" t="s">
        <v>8</v>
      </c>
      <c r="C10" s="17">
        <v>117100</v>
      </c>
      <c r="D10" s="17">
        <v>121809.9</v>
      </c>
      <c r="E10" s="7">
        <f t="shared" si="0"/>
        <v>104.02211784799316</v>
      </c>
    </row>
    <row r="11" spans="1:5" ht="114" customHeight="1">
      <c r="A11" s="15" t="s">
        <v>53</v>
      </c>
      <c r="B11" s="16" t="s">
        <v>65</v>
      </c>
      <c r="C11" s="17">
        <v>0.05</v>
      </c>
      <c r="D11" s="17">
        <v>0.1</v>
      </c>
      <c r="E11" s="7">
        <f t="shared" si="0"/>
        <v>200</v>
      </c>
    </row>
    <row r="12" spans="1:5" ht="114" customHeight="1">
      <c r="A12" s="15" t="s">
        <v>49</v>
      </c>
      <c r="B12" s="16" t="s">
        <v>8</v>
      </c>
      <c r="C12" s="17">
        <v>64.5</v>
      </c>
      <c r="D12" s="17">
        <v>64</v>
      </c>
      <c r="E12" s="7">
        <f t="shared" si="0"/>
        <v>99.2248062015504</v>
      </c>
    </row>
    <row r="13" spans="1:5" ht="114" customHeight="1">
      <c r="A13" s="15" t="s">
        <v>50</v>
      </c>
      <c r="B13" s="16" t="s">
        <v>8</v>
      </c>
      <c r="C13" s="17">
        <v>5.8</v>
      </c>
      <c r="D13" s="17">
        <v>5.82</v>
      </c>
      <c r="E13" s="7">
        <f t="shared" si="0"/>
        <v>100.3448275862069</v>
      </c>
    </row>
    <row r="14" spans="1:5" ht="114" customHeight="1">
      <c r="A14" s="15" t="s">
        <v>71</v>
      </c>
      <c r="B14" s="16" t="s">
        <v>70</v>
      </c>
      <c r="C14" s="17">
        <v>0</v>
      </c>
      <c r="D14" s="17">
        <v>100</v>
      </c>
      <c r="E14" s="7">
        <v>0</v>
      </c>
    </row>
    <row r="15" spans="1:5" ht="75" customHeight="1">
      <c r="A15" s="12" t="s">
        <v>9</v>
      </c>
      <c r="B15" s="13" t="s">
        <v>10</v>
      </c>
      <c r="C15" s="14">
        <f>C16+C17+C18+C19</f>
        <v>122966</v>
      </c>
      <c r="D15" s="14">
        <f>D16+D17+D18+D19</f>
        <v>138313.54</v>
      </c>
      <c r="E15" s="7">
        <f t="shared" si="0"/>
        <v>112.48112486378349</v>
      </c>
    </row>
    <row r="16" spans="1:5" ht="69.75" customHeight="1">
      <c r="A16" s="15" t="s">
        <v>11</v>
      </c>
      <c r="B16" s="18" t="s">
        <v>12</v>
      </c>
      <c r="C16" s="17">
        <v>40200</v>
      </c>
      <c r="D16" s="17">
        <v>46488.31</v>
      </c>
      <c r="E16" s="7">
        <f t="shared" si="0"/>
        <v>115.64256218905471</v>
      </c>
    </row>
    <row r="17" spans="1:5" ht="101.25" customHeight="1">
      <c r="A17" s="15" t="s">
        <v>13</v>
      </c>
      <c r="B17" s="16" t="s">
        <v>14</v>
      </c>
      <c r="C17" s="17">
        <v>660</v>
      </c>
      <c r="D17" s="17">
        <v>740.79</v>
      </c>
      <c r="E17" s="7">
        <f t="shared" si="0"/>
        <v>112.24090909090908</v>
      </c>
    </row>
    <row r="18" spans="1:5" ht="77.25" customHeight="1">
      <c r="A18" s="15" t="s">
        <v>15</v>
      </c>
      <c r="B18" s="18" t="s">
        <v>16</v>
      </c>
      <c r="C18" s="17">
        <v>84606</v>
      </c>
      <c r="D18" s="17">
        <v>97503.63</v>
      </c>
      <c r="E18" s="7">
        <f t="shared" si="0"/>
        <v>115.24434437273953</v>
      </c>
    </row>
    <row r="19" spans="1:5" ht="75" customHeight="1">
      <c r="A19" s="15" t="s">
        <v>17</v>
      </c>
      <c r="B19" s="18" t="s">
        <v>18</v>
      </c>
      <c r="C19" s="17">
        <v>-2500</v>
      </c>
      <c r="D19" s="17">
        <v>-6419.19</v>
      </c>
      <c r="E19" s="7">
        <f t="shared" si="0"/>
        <v>256.76759999999996</v>
      </c>
    </row>
    <row r="20" spans="1:5" s="11" customFormat="1" ht="75" customHeight="1">
      <c r="A20" s="12" t="s">
        <v>63</v>
      </c>
      <c r="B20" s="13" t="s">
        <v>19</v>
      </c>
      <c r="C20" s="14">
        <f>C21</f>
        <v>811</v>
      </c>
      <c r="D20" s="14">
        <f>D21</f>
        <v>811</v>
      </c>
      <c r="E20" s="7">
        <f t="shared" si="0"/>
        <v>100</v>
      </c>
    </row>
    <row r="21" spans="1:5" ht="75" customHeight="1">
      <c r="A21" s="15" t="s">
        <v>60</v>
      </c>
      <c r="B21" s="18" t="s">
        <v>66</v>
      </c>
      <c r="C21" s="17">
        <v>811</v>
      </c>
      <c r="D21" s="17">
        <v>811</v>
      </c>
      <c r="E21" s="7">
        <f t="shared" si="0"/>
        <v>100</v>
      </c>
    </row>
    <row r="22" spans="1:5" ht="27" customHeight="1">
      <c r="A22" s="12" t="s">
        <v>62</v>
      </c>
      <c r="B22" s="13" t="s">
        <v>64</v>
      </c>
      <c r="C22" s="14">
        <f>C23+C24+C25</f>
        <v>783.6</v>
      </c>
      <c r="D22" s="14">
        <f>D23+D24+D25</f>
        <v>783.91</v>
      </c>
      <c r="E22" s="7">
        <f t="shared" si="0"/>
        <v>100.03956100051046</v>
      </c>
    </row>
    <row r="23" spans="1:5" ht="73.5" customHeight="1">
      <c r="A23" s="15" t="s">
        <v>20</v>
      </c>
      <c r="B23" s="18" t="s">
        <v>21</v>
      </c>
      <c r="C23" s="17">
        <v>703</v>
      </c>
      <c r="D23" s="17">
        <v>703</v>
      </c>
      <c r="E23" s="7">
        <f t="shared" si="0"/>
        <v>100</v>
      </c>
    </row>
    <row r="24" spans="1:5" ht="73.5" customHeight="1">
      <c r="A24" s="15" t="s">
        <v>54</v>
      </c>
      <c r="B24" s="22" t="s">
        <v>61</v>
      </c>
      <c r="C24" s="17">
        <v>80</v>
      </c>
      <c r="D24" s="17">
        <v>80.25</v>
      </c>
      <c r="E24" s="7">
        <f t="shared" si="0"/>
        <v>100.3125</v>
      </c>
    </row>
    <row r="25" spans="1:5" ht="73.5" customHeight="1">
      <c r="A25" s="15" t="s">
        <v>55</v>
      </c>
      <c r="B25" s="18" t="s">
        <v>67</v>
      </c>
      <c r="C25" s="17">
        <v>0.6</v>
      </c>
      <c r="D25" s="17">
        <v>0.66</v>
      </c>
      <c r="E25" s="7">
        <f t="shared" si="0"/>
        <v>110.00000000000001</v>
      </c>
    </row>
    <row r="26" spans="1:5" ht="26.25" customHeight="1">
      <c r="A26" s="12" t="s">
        <v>22</v>
      </c>
      <c r="B26" s="13" t="s">
        <v>23</v>
      </c>
      <c r="C26" s="14">
        <f>C27</f>
        <v>4000</v>
      </c>
      <c r="D26" s="14">
        <f>D27</f>
        <v>4800</v>
      </c>
      <c r="E26" s="7">
        <f t="shared" si="0"/>
        <v>120</v>
      </c>
    </row>
    <row r="27" spans="1:5" ht="83.25" customHeight="1">
      <c r="A27" s="15" t="s">
        <v>25</v>
      </c>
      <c r="B27" s="18" t="s">
        <v>24</v>
      </c>
      <c r="C27" s="17">
        <v>4000</v>
      </c>
      <c r="D27" s="17">
        <v>4800</v>
      </c>
      <c r="E27" s="7">
        <f t="shared" si="0"/>
        <v>120</v>
      </c>
    </row>
    <row r="28" spans="1:5" ht="59.25" customHeight="1">
      <c r="A28" s="12" t="s">
        <v>26</v>
      </c>
      <c r="B28" s="13" t="s">
        <v>27</v>
      </c>
      <c r="C28" s="14">
        <f>C29</f>
        <v>32300</v>
      </c>
      <c r="D28" s="14">
        <f>D29</f>
        <v>40903.25</v>
      </c>
      <c r="E28" s="7">
        <f t="shared" si="0"/>
        <v>126.63544891640868</v>
      </c>
    </row>
    <row r="29" spans="1:5" ht="79.5" customHeight="1">
      <c r="A29" s="15" t="s">
        <v>28</v>
      </c>
      <c r="B29" s="18" t="s">
        <v>29</v>
      </c>
      <c r="C29" s="17">
        <v>32300</v>
      </c>
      <c r="D29" s="17">
        <v>40903.25</v>
      </c>
      <c r="E29" s="7">
        <f t="shared" si="0"/>
        <v>126.63544891640868</v>
      </c>
    </row>
    <row r="30" spans="1:5" ht="59.25" customHeight="1">
      <c r="A30" s="12" t="s">
        <v>52</v>
      </c>
      <c r="B30" s="13" t="s">
        <v>69</v>
      </c>
      <c r="C30" s="14">
        <f>C31</f>
        <v>4200</v>
      </c>
      <c r="D30" s="14">
        <f>D31</f>
        <v>9005</v>
      </c>
      <c r="E30" s="7">
        <f>D30/C30*100</f>
        <v>214.4047619047619</v>
      </c>
    </row>
    <row r="31" spans="1:5" ht="79.5" customHeight="1">
      <c r="A31" s="15" t="s">
        <v>51</v>
      </c>
      <c r="B31" s="18" t="s">
        <v>68</v>
      </c>
      <c r="C31" s="17">
        <v>4200</v>
      </c>
      <c r="D31" s="17">
        <v>9005</v>
      </c>
      <c r="E31" s="7">
        <f t="shared" si="0"/>
        <v>214.4047619047619</v>
      </c>
    </row>
    <row r="32" spans="1:5" ht="25.5" customHeight="1">
      <c r="A32" s="12" t="s">
        <v>30</v>
      </c>
      <c r="B32" s="13" t="s">
        <v>31</v>
      </c>
      <c r="C32" s="14">
        <f>C33+C37</f>
        <v>11574457.100000001</v>
      </c>
      <c r="D32" s="14">
        <f>D33+D37</f>
        <v>11574484.100000001</v>
      </c>
      <c r="E32" s="7">
        <f t="shared" si="0"/>
        <v>100.00023327228023</v>
      </c>
    </row>
    <row r="33" spans="1:5" ht="42" customHeight="1">
      <c r="A33" s="12" t="s">
        <v>32</v>
      </c>
      <c r="B33" s="13" t="s">
        <v>33</v>
      </c>
      <c r="C33" s="14">
        <f>C34+C35+C36</f>
        <v>11600453.64</v>
      </c>
      <c r="D33" s="14">
        <f>D34+D35+D36</f>
        <v>11600480.64</v>
      </c>
      <c r="E33" s="7">
        <f t="shared" si="0"/>
        <v>100.00023274951857</v>
      </c>
    </row>
    <row r="34" spans="1:5" ht="30.75" customHeight="1">
      <c r="A34" s="15" t="s">
        <v>34</v>
      </c>
      <c r="B34" s="18" t="s">
        <v>35</v>
      </c>
      <c r="C34" s="17">
        <v>2257960</v>
      </c>
      <c r="D34" s="17">
        <v>2257960</v>
      </c>
      <c r="E34" s="7">
        <f t="shared" si="0"/>
        <v>100</v>
      </c>
    </row>
    <row r="35" spans="1:5" ht="49.5" customHeight="1">
      <c r="A35" s="15" t="s">
        <v>36</v>
      </c>
      <c r="B35" s="18" t="s">
        <v>37</v>
      </c>
      <c r="C35" s="17">
        <v>89400</v>
      </c>
      <c r="D35" s="17">
        <v>89400</v>
      </c>
      <c r="E35" s="7">
        <f t="shared" si="0"/>
        <v>100</v>
      </c>
    </row>
    <row r="36" spans="1:5" ht="33.75" customHeight="1">
      <c r="A36" s="15" t="s">
        <v>38</v>
      </c>
      <c r="B36" s="18" t="s">
        <v>39</v>
      </c>
      <c r="C36" s="17">
        <v>9253093.64</v>
      </c>
      <c r="D36" s="17">
        <v>9253120.64</v>
      </c>
      <c r="E36" s="7">
        <f t="shared" si="0"/>
        <v>100.00029179430199</v>
      </c>
    </row>
    <row r="37" spans="1:5" ht="54.75" customHeight="1">
      <c r="A37" s="12" t="s">
        <v>45</v>
      </c>
      <c r="B37" s="13" t="s">
        <v>46</v>
      </c>
      <c r="C37" s="14">
        <v>-25996.54</v>
      </c>
      <c r="D37" s="14">
        <v>-25996.54</v>
      </c>
      <c r="E37" s="7">
        <f t="shared" si="0"/>
        <v>100</v>
      </c>
    </row>
    <row r="38" spans="1:5" ht="55.5" customHeight="1">
      <c r="A38" s="15" t="s">
        <v>44</v>
      </c>
      <c r="B38" s="18" t="s">
        <v>47</v>
      </c>
      <c r="C38" s="17">
        <v>-25996.54</v>
      </c>
      <c r="D38" s="17">
        <v>-25996.54</v>
      </c>
      <c r="E38" s="7">
        <f t="shared" si="0"/>
        <v>100</v>
      </c>
    </row>
    <row r="39" spans="1:5" ht="17.25" customHeight="1">
      <c r="A39" s="19" t="s">
        <v>0</v>
      </c>
      <c r="B39" s="20"/>
      <c r="C39" s="21">
        <f>C32+C8</f>
        <v>11856688.05</v>
      </c>
      <c r="D39" s="21">
        <f>D32+D8</f>
        <v>11891080.620000001</v>
      </c>
      <c r="E39" s="7">
        <f>D39/C39*100</f>
        <v>100.29006894551806</v>
      </c>
    </row>
  </sheetData>
  <sheetProtection/>
  <mergeCells count="6">
    <mergeCell ref="B5:E5"/>
    <mergeCell ref="A6:E6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2016-10-27T07:56:00Z</cp:lastPrinted>
  <dcterms:created xsi:type="dcterms:W3CDTF">2002-03-11T10:22:12Z</dcterms:created>
  <dcterms:modified xsi:type="dcterms:W3CDTF">2016-10-27T07:56:15Z</dcterms:modified>
  <cp:category/>
  <cp:version/>
  <cp:contentType/>
  <cp:contentStatus/>
</cp:coreProperties>
</file>