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<sst xmlns="http://schemas.openxmlformats.org/spreadsheetml/2006/main" count="202" uniqueCount="107">
  <si>
    <t xml:space="preserve">Наименование кода </t>
  </si>
  <si>
    <t>КВСР</t>
  </si>
  <si>
    <t>КФСР</t>
  </si>
  <si>
    <t>КЦСР</t>
  </si>
  <si>
    <t>КВР</t>
  </si>
  <si>
    <t>Исполнение %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</si>
  <si>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</si>
  <si>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</si>
  <si>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</si>
  <si>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Глава муниципального образования </t>
  </si>
  <si>
    <t>Фонд оплаты труда и страховые взносы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</si>
  <si>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</si>
  <si>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</si>
  <si>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Иные выплаты персоналу, за исключением фонда оплаты труда</t>
  </si>
  <si>
    <t>Прочая закупка товаров, работ и услуг для государственных нужд</t>
  </si>
  <si>
    <t>Уплата прочих налогов. Сборов и иных платежей</t>
  </si>
  <si>
    <t>Уплата иных платежей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</si>
  <si>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</si>
  <si>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</si>
  <si>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</si>
  <si>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</si>
  <si>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</si>
  <si>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НАЦИОНАЛЬНАЯ ЭКОНОМИКА</t>
  </si>
  <si>
    <t>Дорожное хозяйство (дорожные фонды)</t>
  </si>
  <si>
    <t>Дорожная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</si>
  <si>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ЖИЛИЩНО-КОММУНАЛЬНОЕ ХОЗЯЙСТВО</t>
  </si>
  <si>
    <t>Жилищное хозяйство</t>
  </si>
  <si>
    <t xml:space="preserve">Капитальный ремонт государственного жилищного фонда субъектов Российской Федерации и муниципального жилищного фонда </t>
  </si>
  <si>
    <t>Закупка товаров, работ, услуг в целях капитального ремонта государственного имущества</t>
  </si>
  <si>
    <t>Коммунальное хозяйства</t>
  </si>
  <si>
    <t>Поддержка коммунального хозяйства</t>
  </si>
  <si>
    <t>Мероприятия в области коммунального хозяйства</t>
  </si>
  <si>
    <t xml:space="preserve">Компенсация выпадающих доходов организациям, предоставляющим населению услуги электроснабжения по тарифам, не обеспечивающим возмещение издержек. (население) </t>
  </si>
  <si>
    <t>Субсидия юридическим лицам (кроме государственных учреждений) и физическим лицам- производителям товаров, работ, услуг</t>
  </si>
  <si>
    <t>Прочие мероприятия по благоустройству городских округов и поселений</t>
  </si>
  <si>
    <t>ФИЗИЧЕСКАЯ КУЛЬТУРА И СПОРТ</t>
  </si>
  <si>
    <t>Физическая культура</t>
  </si>
  <si>
    <t>Субсидии на обеспечение условий для развития физической культуры и массового спорта</t>
  </si>
  <si>
    <t>КУЛЬТУРА, КИНЕМАТОГРАФИЯ</t>
  </si>
  <si>
    <t xml:space="preserve">Культура 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</si>
  <si>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</si>
  <si>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</si>
  <si>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Ведомственные целевые программы</t>
  </si>
  <si>
    <t>Субсидия на достижение целевых показателей по плану мероприятий («дорожная карта») «Изменения в сфере культуры, направленные на повышение ее эффективности», в части повышения заработной платы работников культуры муниципальных учреждений культуры</t>
  </si>
  <si>
    <t>Мероприятия по предупреждению и ликвидации последствий чрезвычайных ситуаций и стихийных бедствий</t>
  </si>
  <si>
    <t>0100</t>
  </si>
  <si>
    <t>0102</t>
  </si>
  <si>
    <t>0104</t>
  </si>
  <si>
    <t>0113</t>
  </si>
  <si>
    <t>0203</t>
  </si>
  <si>
    <t>0300</t>
  </si>
  <si>
    <t>0309</t>
  </si>
  <si>
    <t>0400</t>
  </si>
  <si>
    <t>0409</t>
  </si>
  <si>
    <t>0500</t>
  </si>
  <si>
    <t>0501</t>
  </si>
  <si>
    <t>0502</t>
  </si>
  <si>
    <t>0503</t>
  </si>
  <si>
    <t>0800</t>
  </si>
  <si>
    <t>0801</t>
  </si>
  <si>
    <t xml:space="preserve">Утверждено Решением </t>
  </si>
  <si>
    <t xml:space="preserve">Совета Усть-Чижапского </t>
  </si>
  <si>
    <t>сельского поселения</t>
  </si>
  <si>
    <t>Приложение №3</t>
  </si>
  <si>
    <t>Исполнение (руб.)</t>
  </si>
  <si>
    <t>121,  129</t>
  </si>
  <si>
    <t>121, 129</t>
  </si>
  <si>
    <t>9900021801</t>
  </si>
  <si>
    <t>111,  119</t>
  </si>
  <si>
    <t>Организация временного трудоустройства безработных граждан, испытывающих трудности в поиске работы</t>
  </si>
  <si>
    <t>БЛАГОУСТРОЙСТВО</t>
  </si>
  <si>
    <t>МОЛОДЕЖНАЯ ПОЛИТИКА И ОЗДОРОВЛЕНИЕ ДЕТЕЙ</t>
  </si>
  <si>
    <t>0707</t>
  </si>
  <si>
    <t>Проведение мероприятий для детей и молодежи</t>
  </si>
  <si>
    <t>99000S0310</t>
  </si>
  <si>
    <t>111,   119</t>
  </si>
  <si>
    <t>1101</t>
  </si>
  <si>
    <t>111,    119</t>
  </si>
  <si>
    <t>9900100203</t>
  </si>
  <si>
    <t>НАЦИОНАЛЬНАЯ БЕЗОПАСНОСТЬ</t>
  </si>
  <si>
    <t>Поддержка жилищного хозяйства</t>
  </si>
  <si>
    <t>0748340120</t>
  </si>
  <si>
    <t>0518040310</t>
  </si>
  <si>
    <t>ИТОГО</t>
  </si>
  <si>
    <t>НАЦИОНАЛЬНАЯ ОБОРОНА</t>
  </si>
  <si>
    <t>0748251180</t>
  </si>
  <si>
    <t>0200</t>
  </si>
  <si>
    <t>Мобилизационная и вневойсковая подготовка</t>
  </si>
  <si>
    <t>Уплата налога на имущество организации и земельного налога</t>
  </si>
  <si>
    <t>9900060002, 0738200919</t>
  </si>
  <si>
    <t>218140650,   218140660</t>
  </si>
  <si>
    <t>Исполнение бюджета муниципального образования «Усть-Чижапское сельское поселение» по ведомственной структуре расходов за 2018 год.</t>
  </si>
  <si>
    <t xml:space="preserve">Утвержденный план </t>
  </si>
  <si>
    <t>Прочая закупка товаров, работ и услуг для государственных и муниципальных нужд</t>
  </si>
  <si>
    <t>Организация и содержание мест захоронения</t>
  </si>
  <si>
    <t>9900000935</t>
  </si>
  <si>
    <t>9900000950</t>
  </si>
  <si>
    <t>Членские взносы в Совет муниципальных образований ТО</t>
  </si>
  <si>
    <t>Резервные средства на проведение праздничных мероприятий</t>
  </si>
  <si>
    <t>0218L4670</t>
  </si>
  <si>
    <t>Субсидия на обеспечения развития и укрепление материально-технической базы домов культуры</t>
  </si>
  <si>
    <t>Субсидии на обеспечение условий для развития  массового спорта</t>
  </si>
  <si>
    <t xml:space="preserve">Субсидии на обеспечение условий для развития физической культуры </t>
  </si>
  <si>
    <t>1102</t>
  </si>
  <si>
    <t>111, 119</t>
  </si>
  <si>
    <t>0518040310 99000S0310</t>
  </si>
  <si>
    <t>№45 от 26.04.2019г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</si>
</sst>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right"/>
    </xf>
    <xf numFmtId="0" fontId="0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view="pageBreakPreview" zoomScaleNormal="85" zoomScaleSheetLayoutView="100" zoomScalePageLayoutView="0" workbookViewId="0" topLeftCell="A1">
      <selection activeCell="F5" sqref="F5:H5"/>
    </sheetView>
  </sheetViews>
  <sheetFormatPr defaultColWidth="9.140625" defaultRowHeight="12.75"/>
  <cols>
    <col min="1" max="1" width="28.28125" style="0" customWidth="1"/>
    <col min="2" max="2" width="6.140625" style="0" customWidth="1"/>
    <col min="3" max="3" width="7.57421875" style="0" customWidth="1"/>
    <col min="4" max="4" width="11.8515625" style="0" customWidth="1"/>
    <col min="5" max="5" width="9.140625" style="0" customWidth="1"/>
    <col min="6" max="6" width="12.7109375" style="0" customWidth="1"/>
    <col min="7" max="7" width="12.57421875" style="0" customWidth="1"/>
    <col min="8" max="8" width="12.8515625" style="0" customWidth="1"/>
  </cols>
  <sheetData>
    <row r="1" spans="6:8" ht="12.75">
      <c r="F1" s="34" t="s">
        <v>63</v>
      </c>
      <c r="G1" s="34"/>
      <c r="H1" s="34"/>
    </row>
    <row r="2" spans="6:8" ht="12.75">
      <c r="F2" s="34" t="s">
        <v>60</v>
      </c>
      <c r="G2" s="34"/>
      <c r="H2" s="34"/>
    </row>
    <row r="3" spans="6:8" ht="12.75">
      <c r="F3" s="34" t="s">
        <v>61</v>
      </c>
      <c r="G3" s="34"/>
      <c r="H3" s="34"/>
    </row>
    <row r="4" spans="6:8" ht="12.75">
      <c r="F4" s="34" t="s">
        <v>62</v>
      </c>
      <c r="G4" s="34"/>
      <c r="H4" s="34"/>
    </row>
    <row r="5" spans="6:8" ht="12.75">
      <c r="F5" s="35" t="s">
        <v>106</v>
      </c>
      <c r="G5" s="36"/>
      <c r="H5" s="36"/>
    </row>
    <row r="6" spans="1:8" ht="12.75">
      <c r="A6" s="31" t="s">
        <v>91</v>
      </c>
      <c r="B6" s="32"/>
      <c r="C6" s="32"/>
      <c r="D6" s="32"/>
      <c r="E6" s="32"/>
      <c r="F6" s="32"/>
      <c r="G6" s="32"/>
      <c r="H6" s="32"/>
    </row>
    <row r="7" spans="1:8" ht="12.75">
      <c r="A7" s="33"/>
      <c r="B7" s="33"/>
      <c r="C7" s="33"/>
      <c r="D7" s="33"/>
      <c r="E7" s="33"/>
      <c r="F7" s="33"/>
      <c r="G7" s="33"/>
      <c r="H7" s="33"/>
    </row>
    <row r="8" spans="1:8" ht="12.75">
      <c r="A8" s="5"/>
      <c r="B8" s="5"/>
      <c r="C8" s="5"/>
      <c r="D8" s="5"/>
      <c r="E8" s="5"/>
      <c r="F8" s="5"/>
      <c r="G8" s="5"/>
      <c r="H8" s="5"/>
    </row>
    <row r="9" spans="1:8" ht="25.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92</v>
      </c>
      <c r="G9" s="1" t="s">
        <v>64</v>
      </c>
      <c r="H9" s="1" t="s">
        <v>5</v>
      </c>
    </row>
    <row r="10" spans="1:8" ht="24" customHeight="1">
      <c r="A10" s="2" t="s">
        <v>6</v>
      </c>
      <c r="B10" s="11">
        <v>901</v>
      </c>
      <c r="C10" s="20" t="s">
        <v>45</v>
      </c>
      <c r="D10" s="12"/>
      <c r="E10" s="27"/>
      <c r="F10" s="22">
        <f>F11+F15+F24</f>
        <v>4250395.4799999995</v>
      </c>
      <c r="G10" s="22">
        <f>G11+G15+G24</f>
        <v>4205980.68</v>
      </c>
      <c r="H10" s="18">
        <f>G10/F10*100</f>
        <v>98.9550431198934</v>
      </c>
    </row>
    <row r="11" spans="1:8" ht="51" customHeight="1">
      <c r="A11" s="2" t="s">
        <v>7</v>
      </c>
      <c r="B11" s="11">
        <v>901</v>
      </c>
      <c r="C11" s="12" t="s">
        <v>46</v>
      </c>
      <c r="D11" s="12"/>
      <c r="E11" s="27"/>
      <c r="F11" s="22">
        <f aca="true" t="shared" si="0" ref="F11:G13">F12</f>
        <v>848108.68</v>
      </c>
      <c r="G11" s="22">
        <f t="shared" si="0"/>
        <v>848087.6</v>
      </c>
      <c r="H11" s="18">
        <f>G11/F11*100</f>
        <v>99.99751446948991</v>
      </c>
    </row>
    <row r="12" spans="1:8" s="3" customFormat="1" ht="78.75" customHeight="1">
      <c r="A12" s="6" t="s">
        <v>8</v>
      </c>
      <c r="B12" s="8">
        <v>901</v>
      </c>
      <c r="C12" s="9" t="s">
        <v>46</v>
      </c>
      <c r="D12" s="9" t="s">
        <v>78</v>
      </c>
      <c r="E12" s="28"/>
      <c r="F12" s="23">
        <f t="shared" si="0"/>
        <v>848108.68</v>
      </c>
      <c r="G12" s="23">
        <f t="shared" si="0"/>
        <v>848087.6</v>
      </c>
      <c r="H12" s="19">
        <f aca="true" t="shared" si="1" ref="H12:H88">G12/F12*100</f>
        <v>99.99751446948991</v>
      </c>
    </row>
    <row r="13" spans="1:8" s="3" customFormat="1" ht="25.5" customHeight="1">
      <c r="A13" s="6" t="s">
        <v>9</v>
      </c>
      <c r="B13" s="8">
        <v>901</v>
      </c>
      <c r="C13" s="9" t="s">
        <v>46</v>
      </c>
      <c r="D13" s="9">
        <v>9900100203</v>
      </c>
      <c r="E13" s="28"/>
      <c r="F13" s="23">
        <f t="shared" si="0"/>
        <v>848108.68</v>
      </c>
      <c r="G13" s="23">
        <f t="shared" si="0"/>
        <v>848087.6</v>
      </c>
      <c r="H13" s="19">
        <f t="shared" si="1"/>
        <v>99.99751446948991</v>
      </c>
    </row>
    <row r="14" spans="1:8" ht="26.25" customHeight="1">
      <c r="A14" s="6" t="s">
        <v>10</v>
      </c>
      <c r="B14" s="8">
        <v>901</v>
      </c>
      <c r="C14" s="9" t="s">
        <v>46</v>
      </c>
      <c r="D14" s="9">
        <v>9900100203</v>
      </c>
      <c r="E14" s="28">
        <v>121.129</v>
      </c>
      <c r="F14" s="23">
        <v>848108.68</v>
      </c>
      <c r="G14" s="23">
        <v>848087.6</v>
      </c>
      <c r="H14" s="19">
        <f t="shared" si="1"/>
        <v>99.99751446948991</v>
      </c>
    </row>
    <row r="15" spans="1:8" ht="102">
      <c r="A15" s="2" t="s">
        <v>11</v>
      </c>
      <c r="B15" s="11">
        <v>901</v>
      </c>
      <c r="C15" s="12" t="s">
        <v>47</v>
      </c>
      <c r="D15" s="12"/>
      <c r="E15" s="27"/>
      <c r="F15" s="22">
        <f>F16</f>
        <v>3397739.8</v>
      </c>
      <c r="G15" s="22">
        <f>G16</f>
        <v>3353346.08</v>
      </c>
      <c r="H15" s="18">
        <f t="shared" si="1"/>
        <v>98.69343379384144</v>
      </c>
    </row>
    <row r="16" spans="1:8" s="3" customFormat="1" ht="81" customHeight="1">
      <c r="A16" s="6" t="s">
        <v>8</v>
      </c>
      <c r="B16" s="8">
        <v>901</v>
      </c>
      <c r="C16" s="9" t="s">
        <v>47</v>
      </c>
      <c r="D16" s="9">
        <v>9900100204</v>
      </c>
      <c r="E16" s="28"/>
      <c r="F16" s="23">
        <f>F17</f>
        <v>3397739.8</v>
      </c>
      <c r="G16" s="23">
        <f>G17</f>
        <v>3353346.08</v>
      </c>
      <c r="H16" s="19">
        <f t="shared" si="1"/>
        <v>98.69343379384144</v>
      </c>
    </row>
    <row r="17" spans="1:8" s="3" customFormat="1" ht="12.75">
      <c r="A17" s="6" t="s">
        <v>12</v>
      </c>
      <c r="B17" s="8">
        <v>901</v>
      </c>
      <c r="C17" s="9" t="s">
        <v>47</v>
      </c>
      <c r="D17" s="9">
        <v>9900100204</v>
      </c>
      <c r="E17" s="28"/>
      <c r="F17" s="23">
        <f>F18+F19+F20+F21+F22+F23</f>
        <v>3397739.8</v>
      </c>
      <c r="G17" s="23">
        <f>G18+G19+G20+G21+G22+G23</f>
        <v>3353346.08</v>
      </c>
      <c r="H17" s="19">
        <f t="shared" si="1"/>
        <v>98.69343379384144</v>
      </c>
    </row>
    <row r="18" spans="1:8" ht="25.5">
      <c r="A18" s="6" t="s">
        <v>10</v>
      </c>
      <c r="B18" s="8">
        <v>901</v>
      </c>
      <c r="C18" s="9" t="s">
        <v>47</v>
      </c>
      <c r="D18" s="9">
        <v>9900100204</v>
      </c>
      <c r="E18" s="28" t="s">
        <v>66</v>
      </c>
      <c r="F18" s="23">
        <v>2423888</v>
      </c>
      <c r="G18" s="23">
        <v>2422897.86</v>
      </c>
      <c r="H18" s="19">
        <f t="shared" si="1"/>
        <v>99.95915075284006</v>
      </c>
    </row>
    <row r="19" spans="1:8" ht="38.25">
      <c r="A19" s="6" t="s">
        <v>13</v>
      </c>
      <c r="B19" s="8">
        <v>901</v>
      </c>
      <c r="C19" s="9" t="s">
        <v>47</v>
      </c>
      <c r="D19" s="9">
        <v>9900100204</v>
      </c>
      <c r="E19" s="28">
        <v>122</v>
      </c>
      <c r="F19" s="23">
        <v>29070</v>
      </c>
      <c r="G19" s="23">
        <v>29070</v>
      </c>
      <c r="H19" s="19">
        <f t="shared" si="1"/>
        <v>100</v>
      </c>
    </row>
    <row r="20" spans="1:8" ht="25.5">
      <c r="A20" s="6" t="s">
        <v>14</v>
      </c>
      <c r="B20" s="8">
        <v>901</v>
      </c>
      <c r="C20" s="9" t="s">
        <v>47</v>
      </c>
      <c r="D20" s="9">
        <v>9900100204</v>
      </c>
      <c r="E20" s="28">
        <v>244</v>
      </c>
      <c r="F20" s="23">
        <v>907063.8</v>
      </c>
      <c r="G20" s="23">
        <v>864044.5</v>
      </c>
      <c r="H20" s="19">
        <f t="shared" si="1"/>
        <v>95.25730163633472</v>
      </c>
    </row>
    <row r="21" spans="1:8" ht="29.25" customHeight="1">
      <c r="A21" s="6" t="s">
        <v>88</v>
      </c>
      <c r="B21" s="8">
        <v>901</v>
      </c>
      <c r="C21" s="9" t="s">
        <v>47</v>
      </c>
      <c r="D21" s="9">
        <v>9900100204</v>
      </c>
      <c r="E21" s="28">
        <v>851</v>
      </c>
      <c r="F21" s="23">
        <v>6808</v>
      </c>
      <c r="G21" s="23">
        <v>6808</v>
      </c>
      <c r="H21" s="19">
        <f>G21/F21*100</f>
        <v>100</v>
      </c>
    </row>
    <row r="22" spans="1:8" ht="25.5">
      <c r="A22" s="6" t="s">
        <v>15</v>
      </c>
      <c r="B22" s="8">
        <v>901</v>
      </c>
      <c r="C22" s="9" t="s">
        <v>47</v>
      </c>
      <c r="D22" s="9">
        <v>9900100204</v>
      </c>
      <c r="E22" s="28">
        <v>852</v>
      </c>
      <c r="F22" s="23">
        <v>22500</v>
      </c>
      <c r="G22" s="23">
        <v>22144</v>
      </c>
      <c r="H22" s="19">
        <f t="shared" si="1"/>
        <v>98.41777777777779</v>
      </c>
    </row>
    <row r="23" spans="1:8" ht="12.75">
      <c r="A23" s="6" t="s">
        <v>16</v>
      </c>
      <c r="B23" s="8">
        <v>901</v>
      </c>
      <c r="C23" s="9" t="s">
        <v>47</v>
      </c>
      <c r="D23" s="9">
        <v>9900100204</v>
      </c>
      <c r="E23" s="28">
        <v>853</v>
      </c>
      <c r="F23" s="23">
        <v>8410</v>
      </c>
      <c r="G23" s="23">
        <v>8381.72</v>
      </c>
      <c r="H23" s="19">
        <f t="shared" si="1"/>
        <v>99.66373365041616</v>
      </c>
    </row>
    <row r="24" spans="1:8" s="4" customFormat="1" ht="25.5">
      <c r="A24" s="2" t="s">
        <v>17</v>
      </c>
      <c r="B24" s="11">
        <v>901</v>
      </c>
      <c r="C24" s="12" t="s">
        <v>48</v>
      </c>
      <c r="D24" s="12"/>
      <c r="E24" s="27"/>
      <c r="F24" s="22">
        <f>F25</f>
        <v>4547</v>
      </c>
      <c r="G24" s="22">
        <f>G25</f>
        <v>4547</v>
      </c>
      <c r="H24" s="18">
        <f t="shared" si="1"/>
        <v>100</v>
      </c>
    </row>
    <row r="25" spans="1:8" s="3" customFormat="1" ht="51">
      <c r="A25" s="6" t="s">
        <v>18</v>
      </c>
      <c r="B25" s="8">
        <v>901</v>
      </c>
      <c r="C25" s="9" t="s">
        <v>48</v>
      </c>
      <c r="D25" s="9"/>
      <c r="E25" s="28"/>
      <c r="F25" s="23">
        <f>F26+F28</f>
        <v>4547</v>
      </c>
      <c r="G25" s="23">
        <f>G26+G28</f>
        <v>4547</v>
      </c>
      <c r="H25" s="19">
        <f t="shared" si="1"/>
        <v>100</v>
      </c>
    </row>
    <row r="26" spans="1:8" s="3" customFormat="1" ht="38.25">
      <c r="A26" s="6" t="s">
        <v>98</v>
      </c>
      <c r="B26" s="8">
        <v>901</v>
      </c>
      <c r="C26" s="9" t="s">
        <v>48</v>
      </c>
      <c r="D26" s="9" t="s">
        <v>95</v>
      </c>
      <c r="E26" s="28"/>
      <c r="F26" s="23">
        <v>3000</v>
      </c>
      <c r="G26" s="23">
        <v>3000</v>
      </c>
      <c r="H26" s="19">
        <f t="shared" si="1"/>
        <v>100</v>
      </c>
    </row>
    <row r="27" spans="1:8" ht="25.5">
      <c r="A27" s="6" t="s">
        <v>14</v>
      </c>
      <c r="B27" s="8">
        <v>901</v>
      </c>
      <c r="C27" s="9" t="s">
        <v>48</v>
      </c>
      <c r="D27" s="9" t="s">
        <v>95</v>
      </c>
      <c r="E27" s="28">
        <v>244</v>
      </c>
      <c r="F27" s="23">
        <v>3000</v>
      </c>
      <c r="G27" s="23">
        <v>3000</v>
      </c>
      <c r="H27" s="18">
        <f t="shared" si="1"/>
        <v>100</v>
      </c>
    </row>
    <row r="28" spans="1:8" ht="25.5">
      <c r="A28" s="6" t="s">
        <v>97</v>
      </c>
      <c r="B28" s="8">
        <v>901</v>
      </c>
      <c r="C28" s="9" t="s">
        <v>48</v>
      </c>
      <c r="D28" s="9" t="s">
        <v>96</v>
      </c>
      <c r="E28" s="28"/>
      <c r="F28" s="23">
        <v>1547</v>
      </c>
      <c r="G28" s="23">
        <v>1547</v>
      </c>
      <c r="H28" s="18">
        <f t="shared" si="1"/>
        <v>100</v>
      </c>
    </row>
    <row r="29" spans="1:8" ht="12.75">
      <c r="A29" s="6" t="s">
        <v>16</v>
      </c>
      <c r="B29" s="8">
        <v>901</v>
      </c>
      <c r="C29" s="9" t="s">
        <v>48</v>
      </c>
      <c r="D29" s="9" t="s">
        <v>96</v>
      </c>
      <c r="E29" s="28">
        <v>853</v>
      </c>
      <c r="F29" s="23">
        <v>1547</v>
      </c>
      <c r="G29" s="23">
        <v>1547</v>
      </c>
      <c r="H29" s="18">
        <f t="shared" si="1"/>
        <v>100</v>
      </c>
    </row>
    <row r="30" spans="1:8" ht="21" customHeight="1">
      <c r="A30" s="2" t="s">
        <v>84</v>
      </c>
      <c r="B30" s="11">
        <v>901</v>
      </c>
      <c r="C30" s="20" t="s">
        <v>86</v>
      </c>
      <c r="D30" s="12"/>
      <c r="E30" s="27"/>
      <c r="F30" s="22">
        <v>149800</v>
      </c>
      <c r="G30" s="22">
        <v>149800</v>
      </c>
      <c r="H30" s="18">
        <f>G30/F30*100</f>
        <v>100</v>
      </c>
    </row>
    <row r="31" spans="1:8" ht="25.5">
      <c r="A31" s="2" t="s">
        <v>87</v>
      </c>
      <c r="B31" s="11">
        <v>901</v>
      </c>
      <c r="C31" s="20" t="s">
        <v>49</v>
      </c>
      <c r="D31" s="12"/>
      <c r="E31" s="27"/>
      <c r="F31" s="22">
        <v>149800</v>
      </c>
      <c r="G31" s="22">
        <v>149800</v>
      </c>
      <c r="H31" s="18">
        <f t="shared" si="1"/>
        <v>100</v>
      </c>
    </row>
    <row r="32" spans="1:8" ht="25.5">
      <c r="A32" s="6" t="s">
        <v>10</v>
      </c>
      <c r="B32" s="8">
        <v>901</v>
      </c>
      <c r="C32" s="21" t="s">
        <v>49</v>
      </c>
      <c r="D32" s="9" t="s">
        <v>85</v>
      </c>
      <c r="E32" s="28" t="s">
        <v>65</v>
      </c>
      <c r="F32" s="23">
        <v>149800</v>
      </c>
      <c r="G32" s="23">
        <v>149800</v>
      </c>
      <c r="H32" s="19">
        <f t="shared" si="1"/>
        <v>100</v>
      </c>
    </row>
    <row r="33" spans="1:8" ht="26.25" customHeight="1">
      <c r="A33" s="2" t="s">
        <v>79</v>
      </c>
      <c r="B33" s="11">
        <v>901</v>
      </c>
      <c r="C33" s="20" t="s">
        <v>50</v>
      </c>
      <c r="D33" s="12"/>
      <c r="E33" s="27"/>
      <c r="F33" s="22">
        <v>12000</v>
      </c>
      <c r="G33" s="22">
        <v>12000</v>
      </c>
      <c r="H33" s="18">
        <f>G33/F33*100</f>
        <v>100</v>
      </c>
    </row>
    <row r="34" spans="1:8" s="4" customFormat="1" ht="38.25">
      <c r="A34" s="2" t="s">
        <v>19</v>
      </c>
      <c r="B34" s="11">
        <v>901</v>
      </c>
      <c r="C34" s="12" t="s">
        <v>50</v>
      </c>
      <c r="D34" s="12"/>
      <c r="E34" s="27"/>
      <c r="F34" s="22">
        <v>12000</v>
      </c>
      <c r="G34" s="22">
        <v>12000</v>
      </c>
      <c r="H34" s="18">
        <f t="shared" si="1"/>
        <v>100</v>
      </c>
    </row>
    <row r="35" spans="1:8" ht="55.5" customHeight="1">
      <c r="A35" s="6" t="s">
        <v>20</v>
      </c>
      <c r="B35" s="11">
        <v>901</v>
      </c>
      <c r="C35" s="12" t="s">
        <v>51</v>
      </c>
      <c r="D35" s="11"/>
      <c r="E35" s="27"/>
      <c r="F35" s="23">
        <v>12000</v>
      </c>
      <c r="G35" s="23">
        <v>12000</v>
      </c>
      <c r="H35" s="19">
        <f t="shared" si="1"/>
        <v>100</v>
      </c>
    </row>
    <row r="36" spans="1:8" ht="55.5" customHeight="1">
      <c r="A36" s="6" t="s">
        <v>44</v>
      </c>
      <c r="B36" s="8">
        <v>901</v>
      </c>
      <c r="C36" s="9" t="s">
        <v>51</v>
      </c>
      <c r="D36" s="9" t="s">
        <v>67</v>
      </c>
      <c r="E36" s="27"/>
      <c r="F36" s="23">
        <v>12000</v>
      </c>
      <c r="G36" s="23">
        <v>12000</v>
      </c>
      <c r="H36" s="19">
        <f t="shared" si="1"/>
        <v>100</v>
      </c>
    </row>
    <row r="37" spans="1:8" ht="66.75" customHeight="1">
      <c r="A37" s="6" t="s">
        <v>21</v>
      </c>
      <c r="B37" s="8">
        <v>901</v>
      </c>
      <c r="C37" s="9" t="s">
        <v>51</v>
      </c>
      <c r="D37" s="9" t="s">
        <v>67</v>
      </c>
      <c r="E37" s="27"/>
      <c r="F37" s="23">
        <v>12000</v>
      </c>
      <c r="G37" s="23">
        <v>12000</v>
      </c>
      <c r="H37" s="19">
        <f t="shared" si="1"/>
        <v>100</v>
      </c>
    </row>
    <row r="38" spans="1:8" ht="29.25" customHeight="1">
      <c r="A38" s="6" t="s">
        <v>14</v>
      </c>
      <c r="B38" s="8">
        <v>901</v>
      </c>
      <c r="C38" s="9" t="s">
        <v>51</v>
      </c>
      <c r="D38" s="9" t="s">
        <v>67</v>
      </c>
      <c r="E38" s="28">
        <v>244</v>
      </c>
      <c r="F38" s="23">
        <v>12000</v>
      </c>
      <c r="G38" s="23">
        <v>12000</v>
      </c>
      <c r="H38" s="19">
        <f t="shared" si="1"/>
        <v>100</v>
      </c>
    </row>
    <row r="39" spans="1:8" ht="25.5">
      <c r="A39" s="2" t="s">
        <v>22</v>
      </c>
      <c r="B39" s="11">
        <v>901</v>
      </c>
      <c r="C39" s="20" t="s">
        <v>52</v>
      </c>
      <c r="D39" s="11"/>
      <c r="E39" s="27"/>
      <c r="F39" s="22">
        <v>199048</v>
      </c>
      <c r="G39" s="22">
        <v>198000</v>
      </c>
      <c r="H39" s="18">
        <f t="shared" si="1"/>
        <v>99.47349383063381</v>
      </c>
    </row>
    <row r="40" spans="1:8" s="4" customFormat="1" ht="25.5">
      <c r="A40" s="2" t="s">
        <v>23</v>
      </c>
      <c r="B40" s="11">
        <v>901</v>
      </c>
      <c r="C40" s="12" t="s">
        <v>53</v>
      </c>
      <c r="D40" s="11"/>
      <c r="E40" s="27"/>
      <c r="F40" s="22">
        <v>199048</v>
      </c>
      <c r="G40" s="22">
        <v>198000</v>
      </c>
      <c r="H40" s="18">
        <f t="shared" si="1"/>
        <v>99.47349383063381</v>
      </c>
    </row>
    <row r="41" spans="1:8" ht="130.5" customHeight="1">
      <c r="A41" s="6" t="s">
        <v>24</v>
      </c>
      <c r="B41" s="8">
        <v>901</v>
      </c>
      <c r="C41" s="9" t="s">
        <v>53</v>
      </c>
      <c r="D41" s="8" t="s">
        <v>89</v>
      </c>
      <c r="E41" s="27"/>
      <c r="F41" s="23">
        <v>199048</v>
      </c>
      <c r="G41" s="23">
        <v>198000</v>
      </c>
      <c r="H41" s="19">
        <f t="shared" si="1"/>
        <v>99.47349383063381</v>
      </c>
    </row>
    <row r="42" spans="1:8" ht="31.5" customHeight="1">
      <c r="A42" s="6" t="s">
        <v>14</v>
      </c>
      <c r="B42" s="8">
        <v>901</v>
      </c>
      <c r="C42" s="9" t="s">
        <v>53</v>
      </c>
      <c r="D42" s="8" t="s">
        <v>89</v>
      </c>
      <c r="E42" s="28">
        <v>244</v>
      </c>
      <c r="F42" s="23">
        <v>199048</v>
      </c>
      <c r="G42" s="23">
        <v>198000</v>
      </c>
      <c r="H42" s="19">
        <f t="shared" si="1"/>
        <v>99.47349383063381</v>
      </c>
    </row>
    <row r="43" spans="1:8" s="4" customFormat="1" ht="38.25">
      <c r="A43" s="2" t="s">
        <v>25</v>
      </c>
      <c r="B43" s="11">
        <v>901</v>
      </c>
      <c r="C43" s="20" t="s">
        <v>54</v>
      </c>
      <c r="D43" s="11"/>
      <c r="E43" s="27"/>
      <c r="F43" s="22">
        <f>F44+F48+F55</f>
        <v>8330975.72</v>
      </c>
      <c r="G43" s="22">
        <f>G44+G48+G55</f>
        <v>7807886.47</v>
      </c>
      <c r="H43" s="18">
        <f t="shared" si="1"/>
        <v>93.72115262868633</v>
      </c>
    </row>
    <row r="44" spans="1:8" s="4" customFormat="1" ht="12.75">
      <c r="A44" s="2" t="s">
        <v>26</v>
      </c>
      <c r="B44" s="11">
        <v>901</v>
      </c>
      <c r="C44" s="12" t="s">
        <v>55</v>
      </c>
      <c r="D44" s="11"/>
      <c r="E44" s="27"/>
      <c r="F44" s="22">
        <v>161011</v>
      </c>
      <c r="G44" s="22">
        <v>161011</v>
      </c>
      <c r="H44" s="19">
        <f t="shared" si="1"/>
        <v>100</v>
      </c>
    </row>
    <row r="45" spans="1:8" ht="26.25" customHeight="1">
      <c r="A45" s="2" t="s">
        <v>80</v>
      </c>
      <c r="B45" s="11">
        <v>901</v>
      </c>
      <c r="C45" s="12" t="s">
        <v>55</v>
      </c>
      <c r="D45" s="11">
        <v>9900003902</v>
      </c>
      <c r="E45" s="27"/>
      <c r="F45" s="23">
        <v>161011</v>
      </c>
      <c r="G45" s="23">
        <v>161011</v>
      </c>
      <c r="H45" s="18">
        <f t="shared" si="1"/>
        <v>100</v>
      </c>
    </row>
    <row r="46" spans="1:8" ht="63.75">
      <c r="A46" s="2" t="s">
        <v>27</v>
      </c>
      <c r="B46" s="11">
        <v>901</v>
      </c>
      <c r="C46" s="12" t="s">
        <v>55</v>
      </c>
      <c r="D46" s="11">
        <v>9900003902</v>
      </c>
      <c r="E46" s="27"/>
      <c r="F46" s="23">
        <v>161011</v>
      </c>
      <c r="G46" s="23">
        <v>161011</v>
      </c>
      <c r="H46" s="18">
        <f t="shared" si="1"/>
        <v>100</v>
      </c>
    </row>
    <row r="47" spans="1:8" ht="38.25">
      <c r="A47" s="6" t="s">
        <v>28</v>
      </c>
      <c r="B47" s="8">
        <v>901</v>
      </c>
      <c r="C47" s="9" t="s">
        <v>55</v>
      </c>
      <c r="D47" s="8">
        <v>9900003902</v>
      </c>
      <c r="E47" s="28">
        <v>243</v>
      </c>
      <c r="F47" s="23">
        <v>161011</v>
      </c>
      <c r="G47" s="23">
        <v>161011</v>
      </c>
      <c r="H47" s="19">
        <f t="shared" si="1"/>
        <v>100</v>
      </c>
    </row>
    <row r="48" spans="1:8" ht="12.75">
      <c r="A48" s="2" t="s">
        <v>29</v>
      </c>
      <c r="B48" s="11">
        <v>901</v>
      </c>
      <c r="C48" s="12" t="s">
        <v>56</v>
      </c>
      <c r="D48" s="11"/>
      <c r="E48" s="27"/>
      <c r="F48" s="22">
        <f aca="true" t="shared" si="2" ref="F48:G51">F49</f>
        <v>7748878</v>
      </c>
      <c r="G48" s="22">
        <f t="shared" si="2"/>
        <v>7225788.75</v>
      </c>
      <c r="H48" s="19">
        <f t="shared" si="1"/>
        <v>93.24948398981117</v>
      </c>
    </row>
    <row r="49" spans="1:8" ht="25.5">
      <c r="A49" s="2" t="s">
        <v>30</v>
      </c>
      <c r="B49" s="11">
        <v>901</v>
      </c>
      <c r="C49" s="12" t="s">
        <v>56</v>
      </c>
      <c r="D49" s="11">
        <v>9900003915</v>
      </c>
      <c r="E49" s="27"/>
      <c r="F49" s="22">
        <f t="shared" si="2"/>
        <v>7748878</v>
      </c>
      <c r="G49" s="22">
        <f t="shared" si="2"/>
        <v>7225788.75</v>
      </c>
      <c r="H49" s="18">
        <f t="shared" si="1"/>
        <v>93.24948398981117</v>
      </c>
    </row>
    <row r="50" spans="1:8" ht="25.5">
      <c r="A50" s="2" t="s">
        <v>31</v>
      </c>
      <c r="B50" s="11">
        <v>901</v>
      </c>
      <c r="C50" s="12" t="s">
        <v>56</v>
      </c>
      <c r="D50" s="11">
        <v>9900003915</v>
      </c>
      <c r="E50" s="27"/>
      <c r="F50" s="23">
        <f t="shared" si="2"/>
        <v>7748878</v>
      </c>
      <c r="G50" s="23">
        <f t="shared" si="2"/>
        <v>7225788.75</v>
      </c>
      <c r="H50" s="19">
        <f t="shared" si="1"/>
        <v>93.24948398981117</v>
      </c>
    </row>
    <row r="51" spans="1:8" ht="28.5" customHeight="1">
      <c r="A51" s="6" t="s">
        <v>14</v>
      </c>
      <c r="B51" s="8">
        <v>901</v>
      </c>
      <c r="C51" s="9" t="s">
        <v>56</v>
      </c>
      <c r="D51" s="8">
        <v>9900003915</v>
      </c>
      <c r="E51" s="28">
        <v>244</v>
      </c>
      <c r="F51" s="23">
        <f t="shared" si="2"/>
        <v>7748878</v>
      </c>
      <c r="G51" s="23">
        <f t="shared" si="2"/>
        <v>7225788.75</v>
      </c>
      <c r="H51" s="19">
        <f t="shared" si="1"/>
        <v>93.24948398981117</v>
      </c>
    </row>
    <row r="52" spans="1:8" s="4" customFormat="1" ht="94.5" customHeight="1">
      <c r="A52" s="7" t="s">
        <v>32</v>
      </c>
      <c r="B52" s="14">
        <v>901</v>
      </c>
      <c r="C52" s="15" t="s">
        <v>56</v>
      </c>
      <c r="D52" s="14"/>
      <c r="E52" s="29"/>
      <c r="F52" s="22">
        <f>F53+F54</f>
        <v>7748878</v>
      </c>
      <c r="G52" s="22">
        <f>G53+G54</f>
        <v>7225788.75</v>
      </c>
      <c r="H52" s="19">
        <f t="shared" si="1"/>
        <v>93.24948398981117</v>
      </c>
    </row>
    <row r="53" spans="1:8" s="4" customFormat="1" ht="63.75" customHeight="1">
      <c r="A53" s="6" t="s">
        <v>33</v>
      </c>
      <c r="B53" s="16">
        <v>901</v>
      </c>
      <c r="C53" s="17" t="s">
        <v>56</v>
      </c>
      <c r="D53" s="17" t="s">
        <v>81</v>
      </c>
      <c r="E53" s="30">
        <v>811</v>
      </c>
      <c r="F53" s="23">
        <v>7663400</v>
      </c>
      <c r="G53" s="23">
        <v>7140310.75</v>
      </c>
      <c r="H53" s="19">
        <f t="shared" si="1"/>
        <v>93.17418834981862</v>
      </c>
    </row>
    <row r="54" spans="1:8" ht="25.5">
      <c r="A54" s="6" t="s">
        <v>14</v>
      </c>
      <c r="B54" s="8">
        <v>901</v>
      </c>
      <c r="C54" s="9" t="s">
        <v>56</v>
      </c>
      <c r="D54" s="8">
        <v>9900007005</v>
      </c>
      <c r="E54" s="28">
        <v>244</v>
      </c>
      <c r="F54" s="23">
        <v>85478</v>
      </c>
      <c r="G54" s="23">
        <v>85478</v>
      </c>
      <c r="H54" s="19">
        <f t="shared" si="1"/>
        <v>100</v>
      </c>
    </row>
    <row r="55" spans="1:8" ht="24" customHeight="1">
      <c r="A55" s="2" t="s">
        <v>70</v>
      </c>
      <c r="B55" s="11">
        <v>901</v>
      </c>
      <c r="C55" s="12" t="s">
        <v>57</v>
      </c>
      <c r="D55" s="11"/>
      <c r="E55" s="27"/>
      <c r="F55" s="22">
        <f>F56</f>
        <v>421086.72000000003</v>
      </c>
      <c r="G55" s="22">
        <f>G56</f>
        <v>421086.72000000003</v>
      </c>
      <c r="H55" s="18">
        <f t="shared" si="1"/>
        <v>100</v>
      </c>
    </row>
    <row r="56" spans="1:8" ht="48.75" customHeight="1">
      <c r="A56" s="2" t="s">
        <v>34</v>
      </c>
      <c r="B56" s="11">
        <v>901</v>
      </c>
      <c r="C56" s="12" t="s">
        <v>57</v>
      </c>
      <c r="D56" s="11">
        <v>9900000000</v>
      </c>
      <c r="E56" s="27"/>
      <c r="F56" s="22">
        <f>F57+F59+F61+F63</f>
        <v>421086.72000000003</v>
      </c>
      <c r="G56" s="22">
        <f>G57+G59+G61+G63</f>
        <v>421086.72000000003</v>
      </c>
      <c r="H56" s="18">
        <f t="shared" si="1"/>
        <v>100</v>
      </c>
    </row>
    <row r="57" spans="1:8" ht="42.75" customHeight="1">
      <c r="A57" s="2" t="s">
        <v>34</v>
      </c>
      <c r="B57" s="11">
        <v>901</v>
      </c>
      <c r="C57" s="12" t="s">
        <v>57</v>
      </c>
      <c r="D57" s="11">
        <v>9900060001</v>
      </c>
      <c r="E57" s="27"/>
      <c r="F57" s="22">
        <v>188944.32</v>
      </c>
      <c r="G57" s="22">
        <v>188944.32</v>
      </c>
      <c r="H57" s="18">
        <f t="shared" si="1"/>
        <v>100</v>
      </c>
    </row>
    <row r="58" spans="1:8" ht="26.25" customHeight="1">
      <c r="A58" s="6" t="s">
        <v>14</v>
      </c>
      <c r="B58" s="8">
        <v>901</v>
      </c>
      <c r="C58" s="12"/>
      <c r="D58" s="8">
        <v>9900060001</v>
      </c>
      <c r="E58" s="28">
        <v>244</v>
      </c>
      <c r="F58" s="23">
        <v>188944.32</v>
      </c>
      <c r="G58" s="23">
        <v>188944.32</v>
      </c>
      <c r="H58" s="19">
        <f t="shared" si="1"/>
        <v>100</v>
      </c>
    </row>
    <row r="59" spans="1:8" ht="26.25" customHeight="1">
      <c r="A59" s="2" t="s">
        <v>94</v>
      </c>
      <c r="B59" s="11">
        <v>901</v>
      </c>
      <c r="C59" s="12" t="s">
        <v>57</v>
      </c>
      <c r="D59" s="11">
        <v>9900060004</v>
      </c>
      <c r="E59" s="27"/>
      <c r="F59" s="22">
        <v>50000</v>
      </c>
      <c r="G59" s="22">
        <v>50000</v>
      </c>
      <c r="H59" s="19">
        <f t="shared" si="1"/>
        <v>100</v>
      </c>
    </row>
    <row r="60" spans="1:8" ht="40.5" customHeight="1">
      <c r="A60" s="6" t="s">
        <v>93</v>
      </c>
      <c r="B60" s="8">
        <v>901</v>
      </c>
      <c r="C60" s="9" t="s">
        <v>57</v>
      </c>
      <c r="D60" s="8">
        <v>9900060004</v>
      </c>
      <c r="E60" s="28">
        <v>244</v>
      </c>
      <c r="F60" s="23">
        <v>50000</v>
      </c>
      <c r="G60" s="23">
        <v>50000</v>
      </c>
      <c r="H60" s="19">
        <f t="shared" si="1"/>
        <v>100</v>
      </c>
    </row>
    <row r="61" spans="1:8" ht="38.25">
      <c r="A61" s="2" t="s">
        <v>34</v>
      </c>
      <c r="B61" s="11">
        <v>901</v>
      </c>
      <c r="C61" s="12" t="s">
        <v>57</v>
      </c>
      <c r="D61" s="11">
        <v>9900060005</v>
      </c>
      <c r="E61" s="27"/>
      <c r="F61" s="22">
        <v>178715</v>
      </c>
      <c r="G61" s="22">
        <v>178715</v>
      </c>
      <c r="H61" s="18">
        <f t="shared" si="1"/>
        <v>100</v>
      </c>
    </row>
    <row r="62" spans="1:8" ht="39" customHeight="1">
      <c r="A62" s="6" t="s">
        <v>93</v>
      </c>
      <c r="B62" s="8">
        <v>901</v>
      </c>
      <c r="C62" s="9" t="s">
        <v>57</v>
      </c>
      <c r="D62" s="8">
        <v>9900060005</v>
      </c>
      <c r="E62" s="28">
        <v>244</v>
      </c>
      <c r="F62" s="23">
        <v>178715</v>
      </c>
      <c r="G62" s="23">
        <v>178715</v>
      </c>
      <c r="H62" s="19">
        <f t="shared" si="1"/>
        <v>100</v>
      </c>
    </row>
    <row r="63" spans="1:8" ht="51">
      <c r="A63" s="2" t="s">
        <v>69</v>
      </c>
      <c r="B63" s="11">
        <v>901</v>
      </c>
      <c r="C63" s="12" t="s">
        <v>57</v>
      </c>
      <c r="D63" s="11">
        <v>9900000903</v>
      </c>
      <c r="E63" s="27"/>
      <c r="F63" s="22">
        <v>3427.4</v>
      </c>
      <c r="G63" s="22">
        <v>3427.4</v>
      </c>
      <c r="H63" s="18">
        <f t="shared" si="1"/>
        <v>100</v>
      </c>
    </row>
    <row r="64" spans="1:8" ht="25.5">
      <c r="A64" s="6" t="s">
        <v>10</v>
      </c>
      <c r="B64" s="8">
        <v>901</v>
      </c>
      <c r="C64" s="9" t="s">
        <v>57</v>
      </c>
      <c r="D64" s="8">
        <v>9900000904</v>
      </c>
      <c r="E64" s="28" t="s">
        <v>68</v>
      </c>
      <c r="F64" s="23">
        <v>3427.4</v>
      </c>
      <c r="G64" s="23">
        <v>3427.4</v>
      </c>
      <c r="H64" s="19">
        <f t="shared" si="1"/>
        <v>100</v>
      </c>
    </row>
    <row r="65" spans="1:8" ht="25.5">
      <c r="A65" s="2" t="s">
        <v>71</v>
      </c>
      <c r="B65" s="11">
        <v>901</v>
      </c>
      <c r="C65" s="20" t="s">
        <v>72</v>
      </c>
      <c r="D65" s="11"/>
      <c r="E65" s="27"/>
      <c r="F65" s="22">
        <v>2000</v>
      </c>
      <c r="G65" s="22">
        <v>2000</v>
      </c>
      <c r="H65" s="18">
        <f t="shared" si="1"/>
        <v>100</v>
      </c>
    </row>
    <row r="66" spans="1:8" ht="25.5">
      <c r="A66" s="2" t="s">
        <v>73</v>
      </c>
      <c r="B66" s="11">
        <v>901</v>
      </c>
      <c r="C66" s="12" t="s">
        <v>72</v>
      </c>
      <c r="D66" s="11">
        <v>9900004310</v>
      </c>
      <c r="E66" s="27"/>
      <c r="F66" s="22">
        <v>2000</v>
      </c>
      <c r="G66" s="22">
        <v>2000</v>
      </c>
      <c r="H66" s="18">
        <f t="shared" si="1"/>
        <v>100</v>
      </c>
    </row>
    <row r="67" spans="1:8" ht="25.5">
      <c r="A67" s="6" t="s">
        <v>14</v>
      </c>
      <c r="B67" s="8">
        <v>901</v>
      </c>
      <c r="C67" s="9" t="s">
        <v>72</v>
      </c>
      <c r="D67" s="8">
        <v>9900004310</v>
      </c>
      <c r="E67" s="28">
        <v>244</v>
      </c>
      <c r="F67" s="23">
        <v>2000</v>
      </c>
      <c r="G67" s="23">
        <v>2000</v>
      </c>
      <c r="H67" s="19">
        <f t="shared" si="1"/>
        <v>100</v>
      </c>
    </row>
    <row r="68" spans="1:8" s="4" customFormat="1" ht="25.5">
      <c r="A68" s="2" t="s">
        <v>35</v>
      </c>
      <c r="B68" s="11">
        <v>901</v>
      </c>
      <c r="C68" s="20">
        <v>1100</v>
      </c>
      <c r="D68" s="11"/>
      <c r="E68" s="27"/>
      <c r="F68" s="22">
        <f>F75+F73+F70</f>
        <v>204551</v>
      </c>
      <c r="G68" s="22">
        <f>G75+G73+G70</f>
        <v>204551</v>
      </c>
      <c r="H68" s="18">
        <f t="shared" si="1"/>
        <v>100</v>
      </c>
    </row>
    <row r="69" spans="1:8" s="3" customFormat="1" ht="12.75">
      <c r="A69" s="2" t="s">
        <v>36</v>
      </c>
      <c r="B69" s="11">
        <v>901</v>
      </c>
      <c r="C69" s="12">
        <v>1101</v>
      </c>
      <c r="D69" s="11"/>
      <c r="E69" s="27"/>
      <c r="F69" s="22">
        <f>F70+F73</f>
        <v>142251</v>
      </c>
      <c r="G69" s="22">
        <f>G70+G73</f>
        <v>142251</v>
      </c>
      <c r="H69" s="18">
        <f t="shared" si="1"/>
        <v>100</v>
      </c>
    </row>
    <row r="70" spans="1:8" s="4" customFormat="1" ht="51">
      <c r="A70" s="2" t="s">
        <v>37</v>
      </c>
      <c r="B70" s="11">
        <v>901</v>
      </c>
      <c r="C70" s="12">
        <v>1101</v>
      </c>
      <c r="D70" s="12" t="s">
        <v>105</v>
      </c>
      <c r="E70" s="27"/>
      <c r="F70" s="22">
        <f>F71+F72</f>
        <v>112251</v>
      </c>
      <c r="G70" s="22">
        <f>G71+G72</f>
        <v>112251</v>
      </c>
      <c r="H70" s="18">
        <f t="shared" si="1"/>
        <v>100</v>
      </c>
    </row>
    <row r="71" spans="1:8" ht="25.5">
      <c r="A71" s="6" t="s">
        <v>10</v>
      </c>
      <c r="B71" s="8">
        <v>901</v>
      </c>
      <c r="C71" s="9">
        <v>1101</v>
      </c>
      <c r="D71" s="12" t="s">
        <v>82</v>
      </c>
      <c r="E71" s="8" t="s">
        <v>68</v>
      </c>
      <c r="F71" s="23">
        <v>110461</v>
      </c>
      <c r="G71" s="23">
        <v>110461</v>
      </c>
      <c r="H71" s="10">
        <f t="shared" si="1"/>
        <v>100</v>
      </c>
    </row>
    <row r="72" spans="1:8" ht="16.5" customHeight="1">
      <c r="A72" s="6" t="s">
        <v>10</v>
      </c>
      <c r="B72" s="8">
        <v>901</v>
      </c>
      <c r="C72" s="9">
        <v>1101</v>
      </c>
      <c r="D72" s="12" t="s">
        <v>74</v>
      </c>
      <c r="E72" s="8" t="s">
        <v>104</v>
      </c>
      <c r="F72" s="23">
        <v>1790</v>
      </c>
      <c r="G72" s="23">
        <v>1790</v>
      </c>
      <c r="H72" s="10"/>
    </row>
    <row r="73" spans="1:8" ht="38.25">
      <c r="A73" s="2" t="s">
        <v>102</v>
      </c>
      <c r="B73" s="11">
        <v>901</v>
      </c>
      <c r="C73" s="12" t="s">
        <v>76</v>
      </c>
      <c r="D73" s="11" t="s">
        <v>74</v>
      </c>
      <c r="E73" s="11"/>
      <c r="F73" s="22">
        <v>30000</v>
      </c>
      <c r="G73" s="22">
        <v>30000</v>
      </c>
      <c r="H73" s="13">
        <f>G73/F73*100</f>
        <v>100</v>
      </c>
    </row>
    <row r="74" spans="1:8" ht="25.5">
      <c r="A74" s="6" t="s">
        <v>14</v>
      </c>
      <c r="B74" s="8">
        <v>901</v>
      </c>
      <c r="C74" s="9" t="s">
        <v>76</v>
      </c>
      <c r="D74" s="8" t="s">
        <v>74</v>
      </c>
      <c r="E74" s="8">
        <v>244</v>
      </c>
      <c r="F74" s="23">
        <v>30000</v>
      </c>
      <c r="G74" s="23">
        <v>30000</v>
      </c>
      <c r="H74" s="10">
        <f t="shared" si="1"/>
        <v>100</v>
      </c>
    </row>
    <row r="75" spans="1:8" ht="27" customHeight="1">
      <c r="A75" s="2" t="s">
        <v>101</v>
      </c>
      <c r="B75" s="11">
        <v>901</v>
      </c>
      <c r="C75" s="12" t="s">
        <v>103</v>
      </c>
      <c r="D75" s="11" t="s">
        <v>74</v>
      </c>
      <c r="E75" s="11"/>
      <c r="F75" s="22">
        <v>62300</v>
      </c>
      <c r="G75" s="22">
        <v>62300</v>
      </c>
      <c r="H75" s="10">
        <f t="shared" si="1"/>
        <v>100</v>
      </c>
    </row>
    <row r="76" spans="1:8" ht="25.5">
      <c r="A76" s="6" t="s">
        <v>14</v>
      </c>
      <c r="B76" s="8">
        <v>901</v>
      </c>
      <c r="C76" s="9" t="s">
        <v>103</v>
      </c>
      <c r="D76" s="8" t="s">
        <v>74</v>
      </c>
      <c r="E76" s="8">
        <v>244</v>
      </c>
      <c r="F76" s="23">
        <v>62300</v>
      </c>
      <c r="G76" s="23">
        <v>62300</v>
      </c>
      <c r="H76" s="10">
        <f t="shared" si="1"/>
        <v>100</v>
      </c>
    </row>
    <row r="77" spans="1:8" ht="25.5">
      <c r="A77" s="2" t="s">
        <v>38</v>
      </c>
      <c r="B77" s="11">
        <v>901</v>
      </c>
      <c r="C77" s="20" t="s">
        <v>58</v>
      </c>
      <c r="D77" s="11"/>
      <c r="E77" s="11"/>
      <c r="F77" s="22">
        <f>F78</f>
        <v>1244880</v>
      </c>
      <c r="G77" s="22">
        <f>G78</f>
        <v>1233362.75</v>
      </c>
      <c r="H77" s="10">
        <f t="shared" si="1"/>
        <v>99.07483050575155</v>
      </c>
    </row>
    <row r="78" spans="1:8" ht="12.75">
      <c r="A78" s="2" t="s">
        <v>39</v>
      </c>
      <c r="B78" s="11">
        <v>901</v>
      </c>
      <c r="C78" s="12" t="s">
        <v>59</v>
      </c>
      <c r="D78" s="11"/>
      <c r="E78" s="11"/>
      <c r="F78" s="22">
        <f>F79+F86+F88</f>
        <v>1244880</v>
      </c>
      <c r="G78" s="22">
        <f>G79+G86+G88</f>
        <v>1233362.75</v>
      </c>
      <c r="H78" s="10">
        <f t="shared" si="1"/>
        <v>99.07483050575155</v>
      </c>
    </row>
    <row r="79" spans="1:8" ht="38.25">
      <c r="A79" s="2" t="s">
        <v>40</v>
      </c>
      <c r="B79" s="11">
        <v>901</v>
      </c>
      <c r="C79" s="12" t="s">
        <v>59</v>
      </c>
      <c r="D79" s="8">
        <v>9900000000</v>
      </c>
      <c r="E79" s="11"/>
      <c r="F79" s="22">
        <f>F80</f>
        <v>883880</v>
      </c>
      <c r="G79" s="22">
        <f>G80</f>
        <v>872362.75</v>
      </c>
      <c r="H79" s="10">
        <f t="shared" si="1"/>
        <v>98.69696678282119</v>
      </c>
    </row>
    <row r="80" spans="1:8" ht="40.5" customHeight="1">
      <c r="A80" s="2" t="s">
        <v>41</v>
      </c>
      <c r="B80" s="11">
        <v>901</v>
      </c>
      <c r="C80" s="12" t="s">
        <v>59</v>
      </c>
      <c r="D80" s="8">
        <v>9900004409</v>
      </c>
      <c r="E80" s="11"/>
      <c r="F80" s="22">
        <f>F81+F82+F83+F84+F85</f>
        <v>883880</v>
      </c>
      <c r="G80" s="22">
        <f>G81+G82+G83+G84+G85</f>
        <v>872362.75</v>
      </c>
      <c r="H80" s="13">
        <f t="shared" si="1"/>
        <v>98.69696678282119</v>
      </c>
    </row>
    <row r="81" spans="1:8" ht="25.5">
      <c r="A81" s="6" t="s">
        <v>10</v>
      </c>
      <c r="B81" s="8">
        <v>901</v>
      </c>
      <c r="C81" s="9" t="s">
        <v>59</v>
      </c>
      <c r="D81" s="8">
        <v>9900004409</v>
      </c>
      <c r="E81" s="8" t="s">
        <v>75</v>
      </c>
      <c r="F81" s="23">
        <v>542717</v>
      </c>
      <c r="G81" s="23">
        <v>539696.15</v>
      </c>
      <c r="H81" s="10">
        <f t="shared" si="1"/>
        <v>99.44338393674789</v>
      </c>
    </row>
    <row r="82" spans="1:8" ht="25.5">
      <c r="A82" s="6" t="s">
        <v>14</v>
      </c>
      <c r="B82" s="8">
        <v>901</v>
      </c>
      <c r="C82" s="9" t="s">
        <v>59</v>
      </c>
      <c r="D82" s="8">
        <v>9900004409</v>
      </c>
      <c r="E82" s="8">
        <v>244</v>
      </c>
      <c r="F82" s="23">
        <v>338650</v>
      </c>
      <c r="G82" s="23">
        <v>331448.85</v>
      </c>
      <c r="H82" s="10">
        <f t="shared" si="1"/>
        <v>97.87357153403218</v>
      </c>
    </row>
    <row r="83" spans="1:8" ht="32.25" customHeight="1">
      <c r="A83" s="6" t="s">
        <v>88</v>
      </c>
      <c r="B83" s="8">
        <v>901</v>
      </c>
      <c r="C83" s="9" t="s">
        <v>59</v>
      </c>
      <c r="D83" s="8">
        <v>9900004409</v>
      </c>
      <c r="E83" s="8">
        <v>851</v>
      </c>
      <c r="F83" s="23">
        <v>400</v>
      </c>
      <c r="G83" s="23">
        <v>123</v>
      </c>
      <c r="H83" s="10">
        <f>G83/F83*100</f>
        <v>30.75</v>
      </c>
    </row>
    <row r="84" spans="1:8" ht="25.5">
      <c r="A84" s="6" t="s">
        <v>15</v>
      </c>
      <c r="B84" s="8">
        <v>901</v>
      </c>
      <c r="C84" s="9" t="s">
        <v>59</v>
      </c>
      <c r="D84" s="8">
        <v>9900004409</v>
      </c>
      <c r="E84" s="8">
        <v>852</v>
      </c>
      <c r="F84" s="23">
        <v>1000</v>
      </c>
      <c r="G84" s="23"/>
      <c r="H84" s="10">
        <f>G84/F84*100</f>
        <v>0</v>
      </c>
    </row>
    <row r="85" spans="1:8" ht="15.75" customHeight="1">
      <c r="A85" s="6" t="s">
        <v>16</v>
      </c>
      <c r="B85" s="8">
        <v>901</v>
      </c>
      <c r="C85" s="9" t="s">
        <v>59</v>
      </c>
      <c r="D85" s="9">
        <v>9900100204</v>
      </c>
      <c r="E85" s="8">
        <v>853</v>
      </c>
      <c r="F85" s="23">
        <v>1113</v>
      </c>
      <c r="G85" s="23">
        <v>1094.75</v>
      </c>
      <c r="H85" s="10">
        <f>G85/F85*100</f>
        <v>98.36028751123091</v>
      </c>
    </row>
    <row r="86" spans="1:8" ht="52.5" customHeight="1">
      <c r="A86" s="2" t="s">
        <v>100</v>
      </c>
      <c r="B86" s="11">
        <v>901</v>
      </c>
      <c r="C86" s="12" t="s">
        <v>59</v>
      </c>
      <c r="D86" s="12" t="s">
        <v>99</v>
      </c>
      <c r="E86" s="11"/>
      <c r="F86" s="22">
        <v>42000</v>
      </c>
      <c r="G86" s="22">
        <v>42000</v>
      </c>
      <c r="H86" s="13">
        <f>G86/F86*100</f>
        <v>100</v>
      </c>
    </row>
    <row r="87" spans="1:8" ht="27.75" customHeight="1">
      <c r="A87" s="6" t="s">
        <v>14</v>
      </c>
      <c r="B87" s="8">
        <v>901</v>
      </c>
      <c r="C87" s="9" t="s">
        <v>59</v>
      </c>
      <c r="D87" s="9" t="s">
        <v>99</v>
      </c>
      <c r="E87" s="8">
        <v>244</v>
      </c>
      <c r="F87" s="23">
        <v>42000</v>
      </c>
      <c r="G87" s="23">
        <v>42000</v>
      </c>
      <c r="H87" s="10">
        <f>G87/F87*100</f>
        <v>100</v>
      </c>
    </row>
    <row r="88" spans="1:8" s="4" customFormat="1" ht="29.25" customHeight="1">
      <c r="A88" s="2" t="s">
        <v>42</v>
      </c>
      <c r="B88" s="11">
        <v>901</v>
      </c>
      <c r="C88" s="12" t="s">
        <v>59</v>
      </c>
      <c r="D88" s="11" t="s">
        <v>90</v>
      </c>
      <c r="E88" s="11"/>
      <c r="F88" s="22">
        <v>319000</v>
      </c>
      <c r="G88" s="22">
        <v>319000</v>
      </c>
      <c r="H88" s="13">
        <f t="shared" si="1"/>
        <v>100</v>
      </c>
    </row>
    <row r="89" spans="1:8" ht="141.75" customHeight="1">
      <c r="A89" s="2" t="s">
        <v>43</v>
      </c>
      <c r="B89" s="11">
        <v>901</v>
      </c>
      <c r="C89" s="12" t="s">
        <v>59</v>
      </c>
      <c r="D89" s="8" t="s">
        <v>90</v>
      </c>
      <c r="E89" s="11"/>
      <c r="F89" s="22">
        <v>319000</v>
      </c>
      <c r="G89" s="22">
        <v>319000</v>
      </c>
      <c r="H89" s="13">
        <f>G89/F89*100</f>
        <v>100</v>
      </c>
    </row>
    <row r="90" spans="1:8" ht="25.5">
      <c r="A90" s="6" t="s">
        <v>10</v>
      </c>
      <c r="B90" s="8">
        <v>901</v>
      </c>
      <c r="C90" s="9" t="s">
        <v>59</v>
      </c>
      <c r="D90" s="8" t="s">
        <v>90</v>
      </c>
      <c r="E90" s="8" t="s">
        <v>77</v>
      </c>
      <c r="F90" s="24">
        <v>319000</v>
      </c>
      <c r="G90" s="24">
        <v>319000</v>
      </c>
      <c r="H90" s="10">
        <f>G90/F90*100</f>
        <v>100</v>
      </c>
    </row>
    <row r="91" spans="1:8" ht="12.75">
      <c r="A91" s="2" t="s">
        <v>83</v>
      </c>
      <c r="B91" s="8"/>
      <c r="C91" s="8"/>
      <c r="D91" s="8"/>
      <c r="E91" s="8"/>
      <c r="F91" s="25">
        <f>F10+F30+F33+F39+F43+F65+F68+F77</f>
        <v>14393650.2</v>
      </c>
      <c r="G91" s="25">
        <f>G10+G30+G33+G39+G43+G65+G68+G77</f>
        <v>13813580.899999999</v>
      </c>
      <c r="H91" s="13">
        <v>95.96</v>
      </c>
    </row>
    <row r="93" spans="6:7" ht="12.75">
      <c r="F93" s="26"/>
      <c r="G93" s="26"/>
    </row>
  </sheetData>
  <sheetProtection/>
  <mergeCells count="6">
    <mergeCell ref="A6:H7"/>
    <mergeCell ref="F1:H1"/>
    <mergeCell ref="F2:H2"/>
    <mergeCell ref="F3:H3"/>
    <mergeCell ref="F4:H4"/>
    <mergeCell ref="F5:H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2018-03-22T04:52:50Z</cp:lastPrinted>
  <dcterms:created xsi:type="dcterms:W3CDTF">1996-10-08T23:32:33Z</dcterms:created>
  <dcterms:modified xsi:type="dcterms:W3CDTF">2019-04-25T08:00:25Z</dcterms:modified>
  <cp:category/>
  <cp:version/>
  <cp:contentType/>
  <cp:contentStatus/>
</cp:coreProperties>
</file>