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ДЧБ!$A$23</definedName>
    <definedName name="FIO" localSheetId="0">ДЧБ!$F$23</definedName>
    <definedName name="LAST_CELL" localSheetId="0">ДЧБ!#REF!</definedName>
    <definedName name="SIGN" localSheetId="0">ДЧБ!$A$23:$H$24</definedName>
  </definedNames>
  <calcPr calcId="125725"/>
</workbook>
</file>

<file path=xl/calcChain.xml><?xml version="1.0" encoding="utf-8"?>
<calcChain xmlns="http://schemas.openxmlformats.org/spreadsheetml/2006/main">
  <c r="D12" i="1"/>
  <c r="C12"/>
  <c r="D16"/>
  <c r="C16"/>
  <c r="E16" s="1"/>
  <c r="D21"/>
  <c r="C21"/>
  <c r="E21" s="1"/>
  <c r="D27"/>
  <c r="C27"/>
  <c r="D29"/>
  <c r="C29"/>
  <c r="E29" s="1"/>
  <c r="D31"/>
  <c r="E31" s="1"/>
  <c r="C31"/>
  <c r="D33"/>
  <c r="C33"/>
  <c r="E33" s="1"/>
  <c r="E40"/>
  <c r="E14"/>
  <c r="E15"/>
  <c r="E17"/>
  <c r="E18"/>
  <c r="E19"/>
  <c r="E20"/>
  <c r="E22"/>
  <c r="E23"/>
  <c r="E24"/>
  <c r="E25"/>
  <c r="E26"/>
  <c r="E28"/>
  <c r="E30"/>
  <c r="E32"/>
  <c r="E34"/>
  <c r="E35"/>
  <c r="E36"/>
  <c r="E37"/>
  <c r="E38"/>
  <c r="E39"/>
  <c r="E13"/>
  <c r="E12" l="1"/>
  <c r="D11"/>
  <c r="E27"/>
  <c r="C11"/>
  <c r="E11" l="1"/>
</calcChain>
</file>

<file path=xl/sharedStrings.xml><?xml version="1.0" encoding="utf-8"?>
<sst xmlns="http://schemas.openxmlformats.org/spreadsheetml/2006/main" count="70" uniqueCount="70">
  <si>
    <t>КВД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</si>
  <si>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</si>
  <si>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</si>
  <si>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</si>
  <si>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</si>
  <si>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</si>
  <si>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</si>
  <si>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</si>
  <si>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</si>
  <si>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</si>
  <si>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</si>
  <si>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</si>
  <si>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</si>
  <si>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</si>
  <si>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</si>
  <si>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</si>
  <si>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</si>
  <si>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1.06.01030.10.2100.110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</si>
  <si>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</si>
  <si>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</si>
  <si>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</si>
  <si>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</si>
  <si>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</si>
  <si>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1.06.06043.10.2100.110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</si>
  <si>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</si>
  <si>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1.08.04020.01.1000.110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</si>
  <si>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</si>
  <si>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1.11.09045.10.0000.120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</si>
  <si>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</si>
  <si>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</si>
  <si>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</si>
  <si>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2.02.15001.10.0000.151</t>
  </si>
  <si>
    <t>Дотации бюджетам сельских поселений на выравнивание бюджетной обеспеченности</t>
  </si>
  <si>
    <t>2.02.35118.10.0000.151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</si>
  <si>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</si>
  <si>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2.02.49999.10.0000.151</t>
  </si>
  <si>
    <t>Прочие межбюджетные трансферты, передаваемые бюджетам сельских поселений</t>
  </si>
  <si>
    <t>2.07.05030.10.0000.180</t>
  </si>
  <si>
    <t>Прочие безвозмездные поступления в бюджеты сельских поселений</t>
  </si>
  <si>
    <t>2.18.05030.10.0000.180</t>
  </si>
  <si>
    <t>Доходы бюджетов сельских поселений от возврата иными организациями остатков субсидий прошлых лет</t>
  </si>
  <si>
    <t>2.19.60010.10.0000.151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</si>
  <si>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</si>
  <si>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</t>
  </si>
  <si>
    <t>Наименование кода</t>
  </si>
  <si>
    <t>Утвержденный план на 2016 год (руб.)</t>
  </si>
  <si>
    <t>Исполненно (руб.)</t>
  </si>
  <si>
    <t>% исполненно</t>
  </si>
  <si>
    <t>Приложение № 2</t>
  </si>
  <si>
    <t xml:space="preserve">Утвержденно Решением </t>
  </si>
  <si>
    <t>Совета Усть-Чижапского</t>
  </si>
  <si>
    <t>сельского поселения</t>
  </si>
  <si>
    <t>Исполнение бюджета муниципального образования «Усть-Чижапское сельское поселение» по кодам видов, подвидов доходов, классификации операций сектора государственного управления за  2017 год</t>
  </si>
  <si>
    <t>1.00.00000.00.0000.000</t>
  </si>
  <si>
    <t>Доходы налоговые и неналоговые</t>
  </si>
  <si>
    <t>1.01.02000.00.0000.000</t>
  </si>
  <si>
    <t>Налог на прибыль, доходы</t>
  </si>
  <si>
    <t>1.03.00000.00.0000.000</t>
  </si>
  <si>
    <t>НАЛОГИ НА ТОВАРЫ (РАБОТЫ, УСЛУГИ), РЕАЛИЗУЕМЫЕ НА ТЕРРИТОРИИ РОССИЙСКОЙ ФЕДЕРАЦИИ</t>
  </si>
  <si>
    <t>1.06.00000.00.0000.000</t>
  </si>
  <si>
    <t>НАЛОГИ НА ИМУЩЕСТВО</t>
  </si>
  <si>
    <t>1.08.00000.00.0000.000</t>
  </si>
  <si>
    <t>ГОСУДАРСТВЕННАЯ ПОШЛИНА</t>
  </si>
  <si>
    <t>1.11.00000.00.0000.000</t>
  </si>
  <si>
    <t>1.13.00000.00.0000.000</t>
  </si>
  <si>
    <t>2.02.00000.00.0000.000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</si>
  <si>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</si>
  <si>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</si>
  <si>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ПОСЛУПЛЕНИЯ ОТ ДРУГИХ БЮДЖЕТОВ БЮДЖЕТНОЙ СИСТЕМЫ РОССИЙСКОЙ ФЕДЕРАЦИИ</t>
  </si>
  <si>
    <t>№  45  от 26.04. 2019г</t>
  </si>
</sst>
</file>

<file path=xl/styles.xml><?xml version="1.0" encoding="utf-8"?>
<styleSheet xmlns="http://schemas.openxmlformats.org/spreadsheetml/2006/main">
  <numFmts count="1">
    <numFmt numFmtId="164" formatCode="?"/>
  </numFmts>
  <fonts count="14">
    <font>
      <sz val="10"/>
      <name val="Arial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9"/>
      <name val="MS Sans Serif"/>
      <family val="2"/>
      <charset val="204"/>
    </font>
    <font>
      <b/>
      <sz val="8.5"/>
      <name val="MS Sans Serif"/>
      <family val="2"/>
      <charset val="204"/>
    </font>
    <font>
      <sz val="9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charset val="204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/>
    <xf numFmtId="0" fontId="0" fillId="0" borderId="0" xfId="0" applyBorder="1" applyAlignment="1"/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7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" fontId="11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0" fillId="0" borderId="0" xfId="0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40"/>
  <sheetViews>
    <sheetView showGridLines="0" tabSelected="1" topLeftCell="A52" workbookViewId="0"/>
  </sheetViews>
  <sheetFormatPr defaultRowHeight="12.75" customHeight="1"/>
  <cols>
    <col min="1" max="1" width="25.7109375" customWidth="1"/>
    <col min="2" max="2" width="30.7109375" customWidth="1"/>
    <col min="3" max="4" width="15.42578125" customWidth="1"/>
    <col min="5" max="5" width="11" customWidth="1"/>
    <col min="6" max="6" width="9.140625" customWidth="1"/>
    <col min="7" max="7" width="13.140625" customWidth="1"/>
    <col min="8" max="10" width="9.140625" customWidth="1"/>
  </cols>
  <sheetData>
    <row r="1" spans="1:7" ht="12.75" customHeight="1">
      <c r="A1" s="3"/>
      <c r="B1" s="4"/>
      <c r="C1" s="24" t="s">
        <v>48</v>
      </c>
      <c r="D1" s="24"/>
      <c r="E1" s="24"/>
    </row>
    <row r="2" spans="1:7" ht="12.75" customHeight="1">
      <c r="A2" s="3"/>
      <c r="B2" s="4"/>
      <c r="C2" s="24" t="s">
        <v>49</v>
      </c>
      <c r="D2" s="24"/>
      <c r="E2" s="24"/>
    </row>
    <row r="3" spans="1:7" ht="12.75" customHeight="1">
      <c r="A3" s="3"/>
      <c r="B3" s="4"/>
      <c r="C3" s="24" t="s">
        <v>50</v>
      </c>
      <c r="D3" s="24"/>
      <c r="E3" s="24"/>
    </row>
    <row r="4" spans="1:7" ht="12.75" customHeight="1">
      <c r="A4" s="3"/>
      <c r="B4" s="4"/>
      <c r="C4" s="24" t="s">
        <v>51</v>
      </c>
      <c r="D4" s="24"/>
      <c r="E4" s="24"/>
    </row>
    <row r="5" spans="1:7" ht="12.75" customHeight="1">
      <c r="A5" s="3"/>
      <c r="B5" s="4"/>
      <c r="C5" s="25" t="s">
        <v>69</v>
      </c>
      <c r="D5" s="26"/>
      <c r="E5" s="26"/>
    </row>
    <row r="6" spans="1:7" ht="12.75" customHeight="1">
      <c r="A6" s="3"/>
      <c r="B6" s="4"/>
      <c r="C6" s="15"/>
      <c r="D6" s="16"/>
      <c r="E6" s="16"/>
    </row>
    <row r="7" spans="1:7" ht="12.75" customHeight="1">
      <c r="A7" s="27" t="s">
        <v>52</v>
      </c>
      <c r="B7" s="28"/>
      <c r="C7" s="28"/>
      <c r="D7" s="28"/>
      <c r="E7" s="28"/>
    </row>
    <row r="8" spans="1:7" ht="12.75" customHeight="1">
      <c r="A8" s="28"/>
      <c r="B8" s="28"/>
      <c r="C8" s="28"/>
      <c r="D8" s="28"/>
      <c r="E8" s="28"/>
    </row>
    <row r="10" spans="1:7" ht="31.5">
      <c r="A10" s="1" t="s">
        <v>0</v>
      </c>
      <c r="B10" s="2" t="s">
        <v>44</v>
      </c>
      <c r="C10" s="2" t="s">
        <v>45</v>
      </c>
      <c r="D10" s="2" t="s">
        <v>46</v>
      </c>
      <c r="E10" s="2" t="s">
        <v>47</v>
      </c>
    </row>
    <row r="11" spans="1:7" s="14" customFormat="1" ht="14.25" customHeight="1">
      <c r="A11" s="12" t="s">
        <v>53</v>
      </c>
      <c r="B11" s="2" t="s">
        <v>54</v>
      </c>
      <c r="C11" s="13">
        <f>C12+C16+C21+C27+C29+C31</f>
        <v>415714.1</v>
      </c>
      <c r="D11" s="13">
        <f>D12+D16+D21+D27+D29+D31</f>
        <v>421629.06</v>
      </c>
      <c r="E11" s="18">
        <f t="shared" ref="E11:E40" si="0">D11/C11*100</f>
        <v>101.4228432473183</v>
      </c>
    </row>
    <row r="12" spans="1:7" s="14" customFormat="1">
      <c r="A12" s="12" t="s">
        <v>55</v>
      </c>
      <c r="B12" s="2" t="s">
        <v>56</v>
      </c>
      <c r="C12" s="13">
        <f>C13+C14+C15</f>
        <v>213909.1</v>
      </c>
      <c r="D12" s="13">
        <f>D13+D14+D15</f>
        <v>217754.22999999998</v>
      </c>
      <c r="E12" s="18">
        <f t="shared" si="0"/>
        <v>101.79755325977249</v>
      </c>
    </row>
    <row r="13" spans="1:7" ht="127.5">
      <c r="A13" s="5" t="s">
        <v>1</v>
      </c>
      <c r="B13" s="6" t="s">
        <v>2</v>
      </c>
      <c r="C13" s="7">
        <v>213555.1</v>
      </c>
      <c r="D13" s="7">
        <v>217393.3</v>
      </c>
      <c r="E13" s="17">
        <f>D13/C13*100</f>
        <v>101.79728791304913</v>
      </c>
      <c r="G13" s="23"/>
    </row>
    <row r="14" spans="1:7" ht="102">
      <c r="A14" s="5" t="s">
        <v>3</v>
      </c>
      <c r="B14" s="6" t="s">
        <v>4</v>
      </c>
      <c r="C14" s="7">
        <v>4</v>
      </c>
      <c r="D14" s="7">
        <v>4.3499999999999996</v>
      </c>
      <c r="E14" s="17">
        <f t="shared" si="0"/>
        <v>108.74999999999999</v>
      </c>
      <c r="G14" s="23"/>
    </row>
    <row r="15" spans="1:7" ht="127.5">
      <c r="A15" s="5" t="s">
        <v>5</v>
      </c>
      <c r="B15" s="6" t="s">
        <v>6</v>
      </c>
      <c r="C15" s="7">
        <v>350</v>
      </c>
      <c r="D15" s="7">
        <v>356.58</v>
      </c>
      <c r="E15" s="17">
        <f t="shared" si="0"/>
        <v>101.88</v>
      </c>
    </row>
    <row r="16" spans="1:7" ht="38.25">
      <c r="A16" s="19" t="s">
        <v>57</v>
      </c>
      <c r="B16" s="20" t="s">
        <v>58</v>
      </c>
      <c r="C16" s="22">
        <f>C17+C18+C19+C20</f>
        <v>114200</v>
      </c>
      <c r="D16" s="22">
        <f>D17+D18+D19+D20</f>
        <v>115744.31</v>
      </c>
      <c r="E16" s="18">
        <f t="shared" si="0"/>
        <v>101.35228546409807</v>
      </c>
    </row>
    <row r="17" spans="1:5" ht="76.5">
      <c r="A17" s="5" t="s">
        <v>7</v>
      </c>
      <c r="B17" s="8" t="s">
        <v>8</v>
      </c>
      <c r="C17" s="7">
        <v>51000</v>
      </c>
      <c r="D17" s="7">
        <v>51571.64</v>
      </c>
      <c r="E17" s="17">
        <f t="shared" si="0"/>
        <v>101.12086274509804</v>
      </c>
    </row>
    <row r="18" spans="1:5" ht="102">
      <c r="A18" s="5" t="s">
        <v>9</v>
      </c>
      <c r="B18" s="6" t="s">
        <v>10</v>
      </c>
      <c r="C18" s="7">
        <v>500</v>
      </c>
      <c r="D18" s="7">
        <v>496.69</v>
      </c>
      <c r="E18" s="17">
        <f t="shared" si="0"/>
        <v>99.338000000000008</v>
      </c>
    </row>
    <row r="19" spans="1:5" ht="76.5">
      <c r="A19" s="5" t="s">
        <v>11</v>
      </c>
      <c r="B19" s="8" t="s">
        <v>12</v>
      </c>
      <c r="C19" s="7">
        <v>74000</v>
      </c>
      <c r="D19" s="7">
        <v>75230.95</v>
      </c>
      <c r="E19" s="17">
        <f t="shared" si="0"/>
        <v>101.66344594594594</v>
      </c>
    </row>
    <row r="20" spans="1:5" ht="76.5">
      <c r="A20" s="5" t="s">
        <v>13</v>
      </c>
      <c r="B20" s="8" t="s">
        <v>14</v>
      </c>
      <c r="C20" s="7">
        <v>-11300</v>
      </c>
      <c r="D20" s="7">
        <v>-11554.97</v>
      </c>
      <c r="E20" s="17">
        <f t="shared" si="0"/>
        <v>102.25637168141593</v>
      </c>
    </row>
    <row r="21" spans="1:5" ht="13.5">
      <c r="A21" s="19" t="s">
        <v>59</v>
      </c>
      <c r="B21" s="20" t="s">
        <v>60</v>
      </c>
      <c r="C21" s="22">
        <f>C22+C23+C24+C25+C26</f>
        <v>9405</v>
      </c>
      <c r="D21" s="22">
        <f>D22+D23+D24+D25+D26</f>
        <v>9808.5700000000015</v>
      </c>
      <c r="E21" s="18">
        <f t="shared" si="0"/>
        <v>104.29101541733121</v>
      </c>
    </row>
    <row r="22" spans="1:5" ht="89.25">
      <c r="A22" s="5" t="s">
        <v>15</v>
      </c>
      <c r="B22" s="8" t="s">
        <v>16</v>
      </c>
      <c r="C22" s="7">
        <v>4200</v>
      </c>
      <c r="D22" s="7">
        <v>4342.97</v>
      </c>
      <c r="E22" s="17">
        <f t="shared" si="0"/>
        <v>103.40404761904762</v>
      </c>
    </row>
    <row r="23" spans="1:5" ht="63.75">
      <c r="A23" s="5" t="s">
        <v>17</v>
      </c>
      <c r="B23" s="8" t="s">
        <v>18</v>
      </c>
      <c r="C23" s="7">
        <v>80</v>
      </c>
      <c r="D23" s="7">
        <v>91.98</v>
      </c>
      <c r="E23" s="17">
        <f t="shared" si="0"/>
        <v>114.97500000000001</v>
      </c>
    </row>
    <row r="24" spans="1:5" ht="76.5">
      <c r="A24" s="5" t="s">
        <v>19</v>
      </c>
      <c r="B24" s="8" t="s">
        <v>20</v>
      </c>
      <c r="C24" s="7">
        <v>700</v>
      </c>
      <c r="D24" s="7">
        <v>704</v>
      </c>
      <c r="E24" s="17">
        <f t="shared" si="0"/>
        <v>100.57142857142858</v>
      </c>
    </row>
    <row r="25" spans="1:5" ht="89.25">
      <c r="A25" s="5" t="s">
        <v>21</v>
      </c>
      <c r="B25" s="8" t="s">
        <v>22</v>
      </c>
      <c r="C25" s="7">
        <v>4300</v>
      </c>
      <c r="D25" s="7">
        <v>4534.25</v>
      </c>
      <c r="E25" s="17">
        <f t="shared" si="0"/>
        <v>105.44767441860465</v>
      </c>
    </row>
    <row r="26" spans="1:5" ht="63.75">
      <c r="A26" s="5" t="s">
        <v>23</v>
      </c>
      <c r="B26" s="8" t="s">
        <v>24</v>
      </c>
      <c r="C26" s="7">
        <v>125</v>
      </c>
      <c r="D26" s="7">
        <v>135.37</v>
      </c>
      <c r="E26" s="17">
        <f t="shared" si="0"/>
        <v>108.29600000000002</v>
      </c>
    </row>
    <row r="27" spans="1:5" ht="13.5">
      <c r="A27" s="19" t="s">
        <v>61</v>
      </c>
      <c r="B27" s="20" t="s">
        <v>62</v>
      </c>
      <c r="C27" s="22">
        <f>C28</f>
        <v>2800</v>
      </c>
      <c r="D27" s="22">
        <f>D28</f>
        <v>2800</v>
      </c>
      <c r="E27" s="18">
        <f t="shared" si="0"/>
        <v>100</v>
      </c>
    </row>
    <row r="28" spans="1:5" ht="89.25">
      <c r="A28" s="5" t="s">
        <v>25</v>
      </c>
      <c r="B28" s="8" t="s">
        <v>26</v>
      </c>
      <c r="C28" s="7">
        <v>2800</v>
      </c>
      <c r="D28" s="7">
        <v>2800</v>
      </c>
      <c r="E28" s="17">
        <f t="shared" si="0"/>
        <v>100</v>
      </c>
    </row>
    <row r="29" spans="1:5" ht="51">
      <c r="A29" s="19" t="s">
        <v>63</v>
      </c>
      <c r="B29" s="21" t="s">
        <v>66</v>
      </c>
      <c r="C29" s="22">
        <f>C30</f>
        <v>65000</v>
      </c>
      <c r="D29" s="22">
        <f>D30</f>
        <v>65026.95</v>
      </c>
      <c r="E29" s="18">
        <f t="shared" si="0"/>
        <v>100.04146153846153</v>
      </c>
    </row>
    <row r="30" spans="1:5" ht="89.25">
      <c r="A30" s="5" t="s">
        <v>27</v>
      </c>
      <c r="B30" s="8" t="s">
        <v>28</v>
      </c>
      <c r="C30" s="7">
        <v>65000</v>
      </c>
      <c r="D30" s="7">
        <v>65026.95</v>
      </c>
      <c r="E30" s="17">
        <f t="shared" si="0"/>
        <v>100.04146153846153</v>
      </c>
    </row>
    <row r="31" spans="1:5" ht="38.25">
      <c r="A31" s="19" t="s">
        <v>64</v>
      </c>
      <c r="B31" s="21" t="s">
        <v>67</v>
      </c>
      <c r="C31" s="22">
        <f>C32</f>
        <v>10400</v>
      </c>
      <c r="D31" s="22">
        <f>D32</f>
        <v>10495</v>
      </c>
      <c r="E31" s="18">
        <f t="shared" si="0"/>
        <v>100.91346153846155</v>
      </c>
    </row>
    <row r="32" spans="1:5" ht="38.25">
      <c r="A32" s="5" t="s">
        <v>29</v>
      </c>
      <c r="B32" s="8" t="s">
        <v>30</v>
      </c>
      <c r="C32" s="7">
        <v>10400</v>
      </c>
      <c r="D32" s="7">
        <v>10495</v>
      </c>
      <c r="E32" s="17">
        <f t="shared" si="0"/>
        <v>100.91346153846155</v>
      </c>
    </row>
    <row r="33" spans="1:5" ht="38.25">
      <c r="A33" s="19" t="s">
        <v>65</v>
      </c>
      <c r="B33" s="21" t="s">
        <v>68</v>
      </c>
      <c r="C33" s="22">
        <f>C34+C35+C36+C37+C38+C39</f>
        <v>13750129.4</v>
      </c>
      <c r="D33" s="22">
        <f>D34+D35+D36+D37+D38+D39</f>
        <v>13227040.15</v>
      </c>
      <c r="E33" s="18">
        <f t="shared" si="0"/>
        <v>96.195750346902187</v>
      </c>
    </row>
    <row r="34" spans="1:5" ht="25.5">
      <c r="A34" s="5" t="s">
        <v>31</v>
      </c>
      <c r="B34" s="8" t="s">
        <v>32</v>
      </c>
      <c r="C34" s="7">
        <v>2412200</v>
      </c>
      <c r="D34" s="7">
        <v>2412200</v>
      </c>
      <c r="E34" s="17">
        <f t="shared" si="0"/>
        <v>100</v>
      </c>
    </row>
    <row r="35" spans="1:5" ht="51">
      <c r="A35" s="5" t="s">
        <v>33</v>
      </c>
      <c r="B35" s="8" t="s">
        <v>34</v>
      </c>
      <c r="C35" s="7">
        <v>149800</v>
      </c>
      <c r="D35" s="7">
        <v>149800</v>
      </c>
      <c r="E35" s="17">
        <f t="shared" si="0"/>
        <v>100</v>
      </c>
    </row>
    <row r="36" spans="1:5" ht="25.5">
      <c r="A36" s="5" t="s">
        <v>35</v>
      </c>
      <c r="B36" s="8" t="s">
        <v>36</v>
      </c>
      <c r="C36" s="7">
        <v>11158134.4</v>
      </c>
      <c r="D36" s="7">
        <v>10635045.15</v>
      </c>
      <c r="E36" s="17">
        <f t="shared" si="0"/>
        <v>95.312036660895572</v>
      </c>
    </row>
    <row r="37" spans="1:5" ht="25.5">
      <c r="A37" s="5" t="s">
        <v>37</v>
      </c>
      <c r="B37" s="8" t="s">
        <v>38</v>
      </c>
      <c r="C37" s="7">
        <v>30000</v>
      </c>
      <c r="D37" s="7">
        <v>30000</v>
      </c>
      <c r="E37" s="17">
        <f t="shared" si="0"/>
        <v>100</v>
      </c>
    </row>
    <row r="38" spans="1:5" ht="38.25">
      <c r="A38" s="5" t="s">
        <v>39</v>
      </c>
      <c r="B38" s="8" t="s">
        <v>40</v>
      </c>
      <c r="C38" s="7">
        <v>160130.04</v>
      </c>
      <c r="D38" s="7">
        <v>160130.04</v>
      </c>
      <c r="E38" s="17">
        <f t="shared" si="0"/>
        <v>100</v>
      </c>
    </row>
    <row r="39" spans="1:5" ht="63.75">
      <c r="A39" s="5" t="s">
        <v>41</v>
      </c>
      <c r="B39" s="8" t="s">
        <v>42</v>
      </c>
      <c r="C39" s="7">
        <v>-160135.04000000001</v>
      </c>
      <c r="D39" s="7">
        <v>-160135.04000000001</v>
      </c>
      <c r="E39" s="17">
        <f t="shared" si="0"/>
        <v>100</v>
      </c>
    </row>
    <row r="40" spans="1:5" ht="13.5">
      <c r="A40" s="9" t="s">
        <v>43</v>
      </c>
      <c r="B40" s="10"/>
      <c r="C40" s="11">
        <v>14165843.5</v>
      </c>
      <c r="D40" s="11">
        <v>13648669.210000001</v>
      </c>
      <c r="E40" s="18">
        <f t="shared" si="0"/>
        <v>96.349145816837535</v>
      </c>
    </row>
  </sheetData>
  <mergeCells count="6">
    <mergeCell ref="A7:E8"/>
    <mergeCell ref="C1:E1"/>
    <mergeCell ref="C2:E2"/>
    <mergeCell ref="C3:E3"/>
    <mergeCell ref="C4:E4"/>
    <mergeCell ref="C5:E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В. Борисова</dc:creator>
  <dc:description>POI HSSF rep:2.45.0.188</dc:description>
  <cp:lastModifiedBy>admin</cp:lastModifiedBy>
  <cp:lastPrinted>2019-04-25T07:59:42Z</cp:lastPrinted>
  <dcterms:created xsi:type="dcterms:W3CDTF">2019-01-15T05:00:47Z</dcterms:created>
  <dcterms:modified xsi:type="dcterms:W3CDTF">2019-04-25T07:59:46Z</dcterms:modified>
</cp:coreProperties>
</file>